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5" activeTab="10"/>
  </bookViews>
  <sheets>
    <sheet name="Response charact." sheetId="4" r:id="rId1"/>
    <sheet name="bounces" sheetId="12" r:id="rId2"/>
    <sheet name="Frequency range" sheetId="1" r:id="rId3"/>
    <sheet name="intra ind responses" sheetId="2" r:id="rId4"/>
    <sheet name="RFM bandw." sheetId="5" r:id="rId5"/>
    <sheet name="Behav. Thrsld." sheetId="6" r:id="rId6"/>
    <sheet name="Female WBF and PV" sheetId="7" r:id="rId7"/>
    <sheet name="1-tone electrphys." sheetId="8" r:id="rId8"/>
    <sheet name="iso-freq." sheetId="10" r:id="rId9"/>
    <sheet name="iso-levels" sheetId="11" r:id="rId10"/>
    <sheet name="male-female free interactions" sheetId="13" r:id="rId11"/>
  </sheets>
  <definedNames>
    <definedName name="_xlnm._FilterDatabase" localSheetId="1" hidden="1">bounces!$B$1:$C$55</definedName>
    <definedName name="_xlnm._FilterDatabase" localSheetId="3" hidden="1">'intra ind responses'!$A$1:$F$22</definedName>
  </definedNames>
  <calcPr calcId="125725" iterateDelta="252"/>
</workbook>
</file>

<file path=xl/calcChain.xml><?xml version="1.0" encoding="utf-8"?>
<calcChain xmlns="http://schemas.openxmlformats.org/spreadsheetml/2006/main">
  <c r="F10" i="13"/>
  <c r="E10"/>
  <c r="D10"/>
  <c r="C10"/>
  <c r="F9"/>
  <c r="E9"/>
  <c r="D9"/>
  <c r="C9"/>
  <c r="B10"/>
  <c r="B9"/>
  <c r="F8"/>
  <c r="E8"/>
  <c r="F7"/>
  <c r="E7"/>
  <c r="F6"/>
  <c r="E6"/>
  <c r="F5"/>
  <c r="E5"/>
  <c r="F4"/>
  <c r="E4"/>
  <c r="F3"/>
  <c r="F2"/>
  <c r="E3"/>
  <c r="E2"/>
  <c r="D8"/>
  <c r="D7"/>
  <c r="D6"/>
  <c r="D5"/>
  <c r="D4"/>
  <c r="D3"/>
  <c r="D2"/>
  <c r="R73" i="4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X3"/>
  <c r="X4"/>
  <c r="X5"/>
  <c r="X6"/>
  <c r="X72" s="1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E55" i="12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D57"/>
  <c r="D56"/>
  <c r="W73" i="4"/>
  <c r="W72"/>
  <c r="V73"/>
  <c r="V72"/>
  <c r="U73"/>
  <c r="U72"/>
  <c r="T73"/>
  <c r="T72"/>
  <c r="Q73"/>
  <c r="Q72"/>
  <c r="P73"/>
  <c r="P72"/>
  <c r="O73"/>
  <c r="O72"/>
  <c r="N73"/>
  <c r="N72"/>
  <c r="L73"/>
  <c r="J73"/>
  <c r="H73"/>
  <c r="F73"/>
  <c r="D73"/>
  <c r="L72"/>
  <c r="J72"/>
  <c r="H72"/>
  <c r="F72"/>
  <c r="D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W3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D55" i="12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X73" i="4" l="1"/>
  <c r="F29" i="2" l="1"/>
  <c r="F28"/>
  <c r="F27"/>
  <c r="F26"/>
  <c r="F25"/>
  <c r="F24"/>
  <c r="F23"/>
  <c r="F15" l="1"/>
  <c r="F14"/>
  <c r="F13"/>
  <c r="F12"/>
  <c r="F11"/>
  <c r="F10"/>
  <c r="F9"/>
  <c r="F8"/>
  <c r="F22"/>
  <c r="F7"/>
  <c r="F21"/>
  <c r="F6"/>
  <c r="F20"/>
  <c r="F5"/>
  <c r="F19"/>
  <c r="F4"/>
  <c r="F18"/>
  <c r="F17"/>
  <c r="F3"/>
  <c r="F16"/>
  <c r="F2"/>
</calcChain>
</file>

<file path=xl/sharedStrings.xml><?xml version="1.0" encoding="utf-8"?>
<sst xmlns="http://schemas.openxmlformats.org/spreadsheetml/2006/main" count="191" uniqueCount="62">
  <si>
    <t>#</t>
  </si>
  <si>
    <t>male #</t>
  </si>
  <si>
    <t xml:space="preserve">stimulus frequency (Hz) </t>
  </si>
  <si>
    <t>Response (0=no; 1=yes)</t>
  </si>
  <si>
    <t>wbf at the onset</t>
  </si>
  <si>
    <t>n of responses</t>
  </si>
  <si>
    <t>number of stimulus</t>
  </si>
  <si>
    <t>prop. Responses</t>
  </si>
  <si>
    <t>stimulus time (s)</t>
  </si>
  <si>
    <t>stimulus freq.</t>
  </si>
  <si>
    <t>Stimulus</t>
  </si>
  <si>
    <t>Stimulus start</t>
  </si>
  <si>
    <t>Response onset</t>
  </si>
  <si>
    <t>RFM start</t>
  </si>
  <si>
    <t>Offset start</t>
  </si>
  <si>
    <t>End of response</t>
  </si>
  <si>
    <t xml:space="preserve">Time stamp (ms) </t>
  </si>
  <si>
    <t>WBF</t>
  </si>
  <si>
    <t xml:space="preserve">FFT 10 dB bandwidths </t>
  </si>
  <si>
    <t>Latency (Hz)</t>
  </si>
  <si>
    <t>RFM (Hz)</t>
  </si>
  <si>
    <t>av</t>
  </si>
  <si>
    <t>se</t>
  </si>
  <si>
    <t>male#</t>
  </si>
  <si>
    <t>db(FeWBpv)</t>
  </si>
  <si>
    <t>DP</t>
  </si>
  <si>
    <t>no</t>
  </si>
  <si>
    <t>Replicate #</t>
  </si>
  <si>
    <t xml:space="preserve">Stimulus freq. </t>
  </si>
  <si>
    <t xml:space="preserve">stimulus PV at onset </t>
  </si>
  <si>
    <t>WBF at onset</t>
  </si>
  <si>
    <t>Female#</t>
  </si>
  <si>
    <t xml:space="preserve">Particle velocity at 2cm </t>
  </si>
  <si>
    <t>#male</t>
  </si>
  <si>
    <t>freq stimulus</t>
  </si>
  <si>
    <t>Thresld response (PV)</t>
  </si>
  <si>
    <t>DPRP_microV</t>
  </si>
  <si>
    <t>F2 Level_pV</t>
  </si>
  <si>
    <t>F2 Freq</t>
  </si>
  <si>
    <t>F2 fre</t>
  </si>
  <si>
    <t>Level_pV F2</t>
  </si>
  <si>
    <t>#response</t>
  </si>
  <si>
    <t>Onset</t>
  </si>
  <si>
    <t>Latency</t>
  </si>
  <si>
    <t>n peaks in RFM</t>
  </si>
  <si>
    <t>RFM duration</t>
  </si>
  <si>
    <t>Main Phase</t>
  </si>
  <si>
    <t>Offset</t>
  </si>
  <si>
    <t>Duration (ms)</t>
  </si>
  <si>
    <t>Delta WBF</t>
  </si>
  <si>
    <t>End2Beg</t>
  </si>
  <si>
    <t>Av</t>
  </si>
  <si>
    <t>SE</t>
  </si>
  <si>
    <t>ms/peak</t>
  </si>
  <si>
    <t>n per s</t>
  </si>
  <si>
    <t>RFM all</t>
  </si>
  <si>
    <t>WBF m</t>
  </si>
  <si>
    <t xml:space="preserve">WBF f </t>
  </si>
  <si>
    <t>latency f-m</t>
  </si>
  <si>
    <t>duration f</t>
  </si>
  <si>
    <t>duration m</t>
  </si>
  <si>
    <t>sem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</si>
</sst>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E+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2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Font="1"/>
    <xf numFmtId="0" fontId="0" fillId="0" borderId="0" xfId="0"/>
    <xf numFmtId="0" fontId="0" fillId="0" borderId="1" xfId="0" applyBorder="1"/>
    <xf numFmtId="0" fontId="1" fillId="0" borderId="0" xfId="0" applyFont="1"/>
    <xf numFmtId="11" fontId="0" fillId="0" borderId="0" xfId="0" applyNumberFormat="1"/>
    <xf numFmtId="11" fontId="1" fillId="0" borderId="0" xfId="0" applyNumberFormat="1" applyFont="1"/>
    <xf numFmtId="2" fontId="1" fillId="0" borderId="0" xfId="0" applyNumberFormat="1" applyFont="1"/>
    <xf numFmtId="0" fontId="0" fillId="0" borderId="0" xfId="0"/>
    <xf numFmtId="11" fontId="1" fillId="0" borderId="0" xfId="0" applyNumberFormat="1" applyFont="1"/>
    <xf numFmtId="11" fontId="0" fillId="0" borderId="0" xfId="0" applyNumberFormat="1"/>
    <xf numFmtId="11" fontId="0" fillId="0" borderId="0" xfId="0" applyNumberFormat="1" applyFont="1"/>
    <xf numFmtId="1" fontId="0" fillId="0" borderId="0" xfId="0" applyNumberFormat="1"/>
    <xf numFmtId="0" fontId="0" fillId="0" borderId="0" xfId="0"/>
    <xf numFmtId="11" fontId="0" fillId="0" borderId="0" xfId="0" applyNumberFormat="1"/>
    <xf numFmtId="11" fontId="1" fillId="0" borderId="0" xfId="0" applyNumberFormat="1" applyFont="1"/>
    <xf numFmtId="164" fontId="0" fillId="0" borderId="0" xfId="0" applyNumberFormat="1"/>
    <xf numFmtId="166" fontId="0" fillId="0" borderId="0" xfId="0" applyNumberFormat="1" applyFont="1"/>
    <xf numFmtId="164" fontId="0" fillId="0" borderId="0" xfId="0" applyNumberFormat="1" applyFont="1"/>
    <xf numFmtId="0" fontId="0" fillId="0" borderId="0" xfId="0"/>
    <xf numFmtId="11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0" fontId="0" fillId="0" borderId="0" xfId="0"/>
    <xf numFmtId="0" fontId="1" fillId="0" borderId="0" xfId="0" applyFont="1"/>
    <xf numFmtId="166" fontId="1" fillId="0" borderId="0" xfId="0" applyNumberFormat="1" applyFont="1"/>
    <xf numFmtId="2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1" fillId="0" borderId="0" xfId="0" applyFont="1" applyFill="1" applyBorder="1" applyAlignment="1">
      <alignment horizontal="center"/>
    </xf>
    <xf numFmtId="0" fontId="2" fillId="2" borderId="2" xfId="0" applyFont="1" applyFill="1" applyBorder="1"/>
    <xf numFmtId="0" fontId="0" fillId="0" borderId="0" xfId="0" applyBorder="1"/>
    <xf numFmtId="0" fontId="2" fillId="2" borderId="0" xfId="0" applyFont="1" applyFill="1" applyBorder="1"/>
    <xf numFmtId="0" fontId="0" fillId="0" borderId="0" xfId="0" applyFill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3"/>
  <sheetViews>
    <sheetView zoomScale="55" zoomScaleNormal="55" workbookViewId="0">
      <selection activeCell="R71" sqref="R3:R71"/>
    </sheetView>
  </sheetViews>
  <sheetFormatPr defaultRowHeight="15"/>
  <cols>
    <col min="1" max="1" width="13" style="32" customWidth="1"/>
    <col min="3" max="3" width="17.28515625" customWidth="1"/>
    <col min="5" max="5" width="17" customWidth="1"/>
    <col min="7" max="7" width="16.5703125" customWidth="1"/>
    <col min="9" max="9" width="17" customWidth="1"/>
    <col min="11" max="11" width="17.28515625" customWidth="1"/>
    <col min="13" max="13" width="3.28515625" style="41" customWidth="1"/>
    <col min="14" max="17" width="15" customWidth="1"/>
    <col min="18" max="18" width="15" style="32" customWidth="1"/>
    <col min="19" max="19" width="3.28515625" style="41" customWidth="1"/>
    <col min="20" max="23" width="15" style="32" customWidth="1"/>
  </cols>
  <sheetData>
    <row r="1" spans="1:24">
      <c r="B1" s="5" t="s">
        <v>10</v>
      </c>
      <c r="C1" s="37" t="s">
        <v>11</v>
      </c>
      <c r="D1" s="37"/>
      <c r="E1" s="37" t="s">
        <v>12</v>
      </c>
      <c r="F1" s="37"/>
      <c r="G1" s="37" t="s">
        <v>13</v>
      </c>
      <c r="H1" s="37"/>
      <c r="I1" s="37" t="s">
        <v>14</v>
      </c>
      <c r="J1" s="37"/>
      <c r="K1" s="37" t="s">
        <v>15</v>
      </c>
      <c r="L1" s="37"/>
      <c r="N1" s="40" t="s">
        <v>48</v>
      </c>
      <c r="O1" s="40"/>
      <c r="P1" s="40"/>
      <c r="Q1" s="40"/>
      <c r="R1" s="39"/>
      <c r="T1" s="40" t="s">
        <v>49</v>
      </c>
      <c r="U1" s="40"/>
      <c r="V1" s="40"/>
      <c r="W1" s="40"/>
    </row>
    <row r="2" spans="1:24">
      <c r="A2" s="32" t="s">
        <v>41</v>
      </c>
      <c r="B2" s="6"/>
      <c r="C2" s="6" t="s">
        <v>16</v>
      </c>
      <c r="D2" s="6" t="s">
        <v>17</v>
      </c>
      <c r="E2" s="6" t="s">
        <v>16</v>
      </c>
      <c r="F2" s="6" t="s">
        <v>17</v>
      </c>
      <c r="G2" s="6" t="s">
        <v>16</v>
      </c>
      <c r="H2" s="6" t="s">
        <v>17</v>
      </c>
      <c r="I2" s="6" t="s">
        <v>16</v>
      </c>
      <c r="J2" s="6" t="s">
        <v>17</v>
      </c>
      <c r="K2" s="6" t="s">
        <v>16</v>
      </c>
      <c r="L2" s="6" t="s">
        <v>17</v>
      </c>
      <c r="N2" s="38" t="s">
        <v>43</v>
      </c>
      <c r="O2" s="38" t="s">
        <v>42</v>
      </c>
      <c r="P2" s="38" t="s">
        <v>46</v>
      </c>
      <c r="Q2" s="38" t="s">
        <v>47</v>
      </c>
      <c r="R2" s="47" t="s">
        <v>55</v>
      </c>
      <c r="T2" s="38" t="s">
        <v>43</v>
      </c>
      <c r="U2" s="38" t="s">
        <v>42</v>
      </c>
      <c r="V2" s="38" t="s">
        <v>46</v>
      </c>
      <c r="W2" s="38" t="s">
        <v>47</v>
      </c>
      <c r="X2" s="42" t="s">
        <v>50</v>
      </c>
    </row>
    <row r="3" spans="1:24">
      <c r="A3" s="32">
        <v>1</v>
      </c>
      <c r="B3" s="5">
        <v>520</v>
      </c>
      <c r="C3" s="5">
        <v>0</v>
      </c>
      <c r="D3" s="5">
        <v>784</v>
      </c>
      <c r="E3" s="5">
        <v>1554</v>
      </c>
      <c r="F3" s="5">
        <v>787</v>
      </c>
      <c r="G3" s="5">
        <v>1660</v>
      </c>
      <c r="H3" s="5">
        <v>868</v>
      </c>
      <c r="I3" s="5">
        <v>2266</v>
      </c>
      <c r="J3" s="5">
        <v>903</v>
      </c>
      <c r="K3">
        <v>3320</v>
      </c>
      <c r="L3" s="5">
        <v>804</v>
      </c>
      <c r="N3">
        <f>E3-C3</f>
        <v>1554</v>
      </c>
      <c r="O3">
        <f>G3-E3</f>
        <v>106</v>
      </c>
      <c r="P3">
        <f>I3-G3</f>
        <v>606</v>
      </c>
      <c r="Q3">
        <f>K3-I3</f>
        <v>1054</v>
      </c>
      <c r="R3" s="32">
        <f>O3+P3+Q3</f>
        <v>1766</v>
      </c>
      <c r="T3" s="32">
        <f>F3-D3</f>
        <v>3</v>
      </c>
      <c r="U3" s="32">
        <f>H3-F3</f>
        <v>81</v>
      </c>
      <c r="V3" s="32">
        <f>J3-H3</f>
        <v>35</v>
      </c>
      <c r="W3" s="32">
        <f>L3-J3</f>
        <v>-99</v>
      </c>
      <c r="X3">
        <f>L3-F3</f>
        <v>17</v>
      </c>
    </row>
    <row r="4" spans="1:24">
      <c r="A4" s="32">
        <v>2</v>
      </c>
      <c r="B4" s="5">
        <v>505</v>
      </c>
      <c r="C4" s="5">
        <v>0</v>
      </c>
      <c r="D4" s="5">
        <v>784</v>
      </c>
      <c r="E4" s="5">
        <v>1660</v>
      </c>
      <c r="F4" s="5">
        <v>787</v>
      </c>
      <c r="G4" s="5">
        <v>1818</v>
      </c>
      <c r="H4" s="5">
        <v>888</v>
      </c>
      <c r="I4" s="5">
        <v>2450</v>
      </c>
      <c r="J4" s="5">
        <v>881</v>
      </c>
      <c r="K4">
        <v>3557</v>
      </c>
      <c r="L4" s="5">
        <v>792</v>
      </c>
      <c r="N4" s="32">
        <f t="shared" ref="N4:N67" si="0">E4-C4</f>
        <v>1660</v>
      </c>
      <c r="O4" s="32">
        <f t="shared" ref="O4:O67" si="1">G4-E4</f>
        <v>158</v>
      </c>
      <c r="P4" s="32">
        <f t="shared" ref="P4:P67" si="2">I4-G4</f>
        <v>632</v>
      </c>
      <c r="Q4" s="32">
        <f t="shared" ref="Q4:Q67" si="3">K4-I4</f>
        <v>1107</v>
      </c>
      <c r="R4" s="32">
        <f t="shared" ref="R4:R67" si="4">O4+P4+Q4</f>
        <v>1897</v>
      </c>
      <c r="T4" s="32">
        <f t="shared" ref="T4:T67" si="5">F4-D4</f>
        <v>3</v>
      </c>
      <c r="U4" s="32">
        <f t="shared" ref="U4:U67" si="6">H4-F4</f>
        <v>101</v>
      </c>
      <c r="V4" s="32">
        <f t="shared" ref="V4:V67" si="7">J4-H4</f>
        <v>-7</v>
      </c>
      <c r="W4" s="32">
        <f t="shared" ref="W4:W67" si="8">L4-J4</f>
        <v>-89</v>
      </c>
      <c r="X4" s="32">
        <f t="shared" ref="X4:X67" si="9">L4-F4</f>
        <v>5</v>
      </c>
    </row>
    <row r="5" spans="1:24">
      <c r="A5" s="32">
        <v>3</v>
      </c>
      <c r="B5" s="5">
        <v>460</v>
      </c>
      <c r="C5" s="5">
        <v>0</v>
      </c>
      <c r="D5" s="5">
        <v>804</v>
      </c>
      <c r="E5" s="5">
        <v>948</v>
      </c>
      <c r="F5" s="5">
        <v>804</v>
      </c>
      <c r="G5" s="5">
        <v>3293</v>
      </c>
      <c r="H5" s="5">
        <v>839</v>
      </c>
      <c r="I5" s="5">
        <v>3926</v>
      </c>
      <c r="J5" s="5">
        <v>861</v>
      </c>
      <c r="K5">
        <v>4980</v>
      </c>
      <c r="L5" s="5">
        <v>799</v>
      </c>
      <c r="N5" s="32">
        <f t="shared" si="0"/>
        <v>948</v>
      </c>
      <c r="O5" s="32">
        <f t="shared" si="1"/>
        <v>2345</v>
      </c>
      <c r="P5" s="32">
        <f t="shared" si="2"/>
        <v>633</v>
      </c>
      <c r="Q5" s="32">
        <f t="shared" si="3"/>
        <v>1054</v>
      </c>
      <c r="R5" s="32">
        <f t="shared" si="4"/>
        <v>4032</v>
      </c>
      <c r="T5" s="32">
        <f t="shared" si="5"/>
        <v>0</v>
      </c>
      <c r="U5" s="32">
        <f t="shared" si="6"/>
        <v>35</v>
      </c>
      <c r="V5" s="32">
        <f t="shared" si="7"/>
        <v>22</v>
      </c>
      <c r="W5" s="32">
        <f t="shared" si="8"/>
        <v>-62</v>
      </c>
      <c r="X5" s="32">
        <f t="shared" si="9"/>
        <v>-5</v>
      </c>
    </row>
    <row r="6" spans="1:24">
      <c r="A6" s="32">
        <v>4</v>
      </c>
      <c r="B6" s="5">
        <v>445</v>
      </c>
      <c r="C6" s="5">
        <v>0</v>
      </c>
      <c r="D6" s="5">
        <v>792</v>
      </c>
      <c r="E6" s="5">
        <v>870</v>
      </c>
      <c r="F6" s="5">
        <v>787</v>
      </c>
      <c r="G6" s="5">
        <v>1265</v>
      </c>
      <c r="H6" s="5">
        <v>861</v>
      </c>
      <c r="I6" s="5">
        <v>3558</v>
      </c>
      <c r="J6" s="5">
        <v>849</v>
      </c>
      <c r="K6">
        <v>4638</v>
      </c>
      <c r="L6" s="5">
        <v>794</v>
      </c>
      <c r="N6" s="32">
        <f t="shared" si="0"/>
        <v>870</v>
      </c>
      <c r="O6" s="32">
        <f t="shared" si="1"/>
        <v>395</v>
      </c>
      <c r="P6" s="32">
        <f t="shared" si="2"/>
        <v>2293</v>
      </c>
      <c r="Q6" s="32">
        <f t="shared" si="3"/>
        <v>1080</v>
      </c>
      <c r="R6" s="32">
        <f t="shared" si="4"/>
        <v>3768</v>
      </c>
      <c r="T6" s="32">
        <f t="shared" si="5"/>
        <v>-5</v>
      </c>
      <c r="U6" s="32">
        <f t="shared" si="6"/>
        <v>74</v>
      </c>
      <c r="V6" s="32">
        <f t="shared" si="7"/>
        <v>-12</v>
      </c>
      <c r="W6" s="32">
        <f t="shared" si="8"/>
        <v>-55</v>
      </c>
      <c r="X6" s="32">
        <f t="shared" si="9"/>
        <v>7</v>
      </c>
    </row>
    <row r="7" spans="1:24">
      <c r="A7" s="32">
        <v>5</v>
      </c>
      <c r="B7" s="5">
        <v>370</v>
      </c>
      <c r="C7" s="5">
        <v>0</v>
      </c>
      <c r="D7" s="5">
        <v>792</v>
      </c>
      <c r="E7" s="5">
        <v>3505</v>
      </c>
      <c r="F7" s="5">
        <v>802</v>
      </c>
      <c r="G7" s="5">
        <v>3663</v>
      </c>
      <c r="H7" s="5">
        <v>856</v>
      </c>
      <c r="I7" s="5">
        <v>4137</v>
      </c>
      <c r="J7" s="5">
        <v>824</v>
      </c>
      <c r="K7">
        <v>5270</v>
      </c>
      <c r="L7" s="5">
        <v>764</v>
      </c>
      <c r="N7" s="32">
        <f t="shared" si="0"/>
        <v>3505</v>
      </c>
      <c r="O7" s="32">
        <f t="shared" si="1"/>
        <v>158</v>
      </c>
      <c r="P7" s="32">
        <f t="shared" si="2"/>
        <v>474</v>
      </c>
      <c r="Q7" s="32">
        <f t="shared" si="3"/>
        <v>1133</v>
      </c>
      <c r="R7" s="32">
        <f t="shared" si="4"/>
        <v>1765</v>
      </c>
      <c r="T7" s="32">
        <f t="shared" si="5"/>
        <v>10</v>
      </c>
      <c r="U7" s="32">
        <f t="shared" si="6"/>
        <v>54</v>
      </c>
      <c r="V7" s="32">
        <f t="shared" si="7"/>
        <v>-32</v>
      </c>
      <c r="W7" s="32">
        <f t="shared" si="8"/>
        <v>-60</v>
      </c>
      <c r="X7" s="32">
        <f t="shared" si="9"/>
        <v>-38</v>
      </c>
    </row>
    <row r="8" spans="1:24">
      <c r="A8" s="32">
        <v>6</v>
      </c>
      <c r="B8" s="5">
        <v>340</v>
      </c>
      <c r="C8" s="5">
        <v>0</v>
      </c>
      <c r="D8" s="5">
        <v>812</v>
      </c>
      <c r="E8" s="5">
        <v>2029</v>
      </c>
      <c r="F8" s="5">
        <v>792</v>
      </c>
      <c r="G8" s="5">
        <v>2161</v>
      </c>
      <c r="H8" s="5">
        <v>844</v>
      </c>
      <c r="I8" s="5">
        <v>3215</v>
      </c>
      <c r="J8" s="5">
        <v>840</v>
      </c>
      <c r="K8">
        <v>3637</v>
      </c>
      <c r="L8" s="5">
        <v>787</v>
      </c>
      <c r="N8" s="32">
        <f t="shared" si="0"/>
        <v>2029</v>
      </c>
      <c r="O8" s="32">
        <f t="shared" si="1"/>
        <v>132</v>
      </c>
      <c r="P8" s="32">
        <f t="shared" si="2"/>
        <v>1054</v>
      </c>
      <c r="Q8" s="32">
        <f t="shared" si="3"/>
        <v>422</v>
      </c>
      <c r="R8" s="32">
        <f t="shared" si="4"/>
        <v>1608</v>
      </c>
      <c r="T8" s="32">
        <f t="shared" si="5"/>
        <v>-20</v>
      </c>
      <c r="U8" s="32">
        <f t="shared" si="6"/>
        <v>52</v>
      </c>
      <c r="V8" s="32">
        <f t="shared" si="7"/>
        <v>-4</v>
      </c>
      <c r="W8" s="32">
        <f t="shared" si="8"/>
        <v>-53</v>
      </c>
      <c r="X8" s="32">
        <f t="shared" si="9"/>
        <v>-5</v>
      </c>
    </row>
    <row r="9" spans="1:24">
      <c r="A9" s="32">
        <v>7</v>
      </c>
      <c r="B9" s="5">
        <v>340</v>
      </c>
      <c r="C9" s="5">
        <v>0</v>
      </c>
      <c r="D9" s="5">
        <v>841</v>
      </c>
      <c r="E9" s="5">
        <v>817</v>
      </c>
      <c r="F9" s="5">
        <v>826</v>
      </c>
      <c r="G9" s="5">
        <v>2161</v>
      </c>
      <c r="H9" s="5">
        <v>903</v>
      </c>
      <c r="I9" s="5">
        <v>4480</v>
      </c>
      <c r="J9" s="5">
        <v>896</v>
      </c>
      <c r="K9">
        <v>4928</v>
      </c>
      <c r="L9" s="5">
        <v>826</v>
      </c>
      <c r="N9" s="32">
        <f t="shared" si="0"/>
        <v>817</v>
      </c>
      <c r="O9" s="32">
        <f t="shared" si="1"/>
        <v>1344</v>
      </c>
      <c r="P9" s="32">
        <f t="shared" si="2"/>
        <v>2319</v>
      </c>
      <c r="Q9" s="32">
        <f t="shared" si="3"/>
        <v>448</v>
      </c>
      <c r="R9" s="32">
        <f t="shared" si="4"/>
        <v>4111</v>
      </c>
      <c r="T9" s="32">
        <f t="shared" si="5"/>
        <v>-15</v>
      </c>
      <c r="U9" s="32">
        <f t="shared" si="6"/>
        <v>77</v>
      </c>
      <c r="V9" s="32">
        <f t="shared" si="7"/>
        <v>-7</v>
      </c>
      <c r="W9" s="32">
        <f t="shared" si="8"/>
        <v>-70</v>
      </c>
      <c r="X9" s="32">
        <f t="shared" si="9"/>
        <v>0</v>
      </c>
    </row>
    <row r="10" spans="1:24">
      <c r="A10" s="32">
        <v>8</v>
      </c>
      <c r="B10" s="5">
        <v>325</v>
      </c>
      <c r="C10" s="5">
        <v>0</v>
      </c>
      <c r="D10" s="5">
        <v>802</v>
      </c>
      <c r="E10" s="5">
        <v>2582</v>
      </c>
      <c r="F10" s="5">
        <v>794</v>
      </c>
      <c r="G10" s="5">
        <v>2755</v>
      </c>
      <c r="H10" s="5">
        <v>879</v>
      </c>
      <c r="I10" s="5">
        <v>3163</v>
      </c>
      <c r="J10" s="5">
        <v>866</v>
      </c>
      <c r="K10">
        <v>3696</v>
      </c>
      <c r="L10" s="5">
        <v>784</v>
      </c>
      <c r="N10" s="32">
        <f t="shared" si="0"/>
        <v>2582</v>
      </c>
      <c r="O10" s="32">
        <f t="shared" si="1"/>
        <v>173</v>
      </c>
      <c r="P10" s="32">
        <f t="shared" si="2"/>
        <v>408</v>
      </c>
      <c r="Q10" s="32">
        <f t="shared" si="3"/>
        <v>533</v>
      </c>
      <c r="R10" s="32">
        <f t="shared" si="4"/>
        <v>1114</v>
      </c>
      <c r="T10" s="32">
        <f t="shared" si="5"/>
        <v>-8</v>
      </c>
      <c r="U10" s="32">
        <f t="shared" si="6"/>
        <v>85</v>
      </c>
      <c r="V10" s="32">
        <f t="shared" si="7"/>
        <v>-13</v>
      </c>
      <c r="W10" s="32">
        <f t="shared" si="8"/>
        <v>-82</v>
      </c>
      <c r="X10" s="32">
        <f t="shared" si="9"/>
        <v>-10</v>
      </c>
    </row>
    <row r="11" spans="1:24">
      <c r="A11" s="32">
        <v>9</v>
      </c>
      <c r="B11" s="5">
        <v>460</v>
      </c>
      <c r="C11" s="5">
        <v>0</v>
      </c>
      <c r="D11" s="5">
        <v>841</v>
      </c>
      <c r="E11" s="5">
        <v>3030</v>
      </c>
      <c r="F11" s="5">
        <v>851</v>
      </c>
      <c r="G11" s="5">
        <v>3294</v>
      </c>
      <c r="H11" s="5">
        <v>936</v>
      </c>
      <c r="I11" s="5">
        <v>4005</v>
      </c>
      <c r="J11" s="5">
        <v>903</v>
      </c>
      <c r="K11">
        <v>4717</v>
      </c>
      <c r="L11" s="5">
        <v>839</v>
      </c>
      <c r="N11" s="32">
        <f t="shared" si="0"/>
        <v>3030</v>
      </c>
      <c r="O11" s="32">
        <f t="shared" si="1"/>
        <v>264</v>
      </c>
      <c r="P11" s="32">
        <f t="shared" si="2"/>
        <v>711</v>
      </c>
      <c r="Q11" s="32">
        <f t="shared" si="3"/>
        <v>712</v>
      </c>
      <c r="R11" s="32">
        <f t="shared" si="4"/>
        <v>1687</v>
      </c>
      <c r="T11" s="32">
        <f t="shared" si="5"/>
        <v>10</v>
      </c>
      <c r="U11" s="32">
        <f t="shared" si="6"/>
        <v>85</v>
      </c>
      <c r="V11" s="32">
        <f t="shared" si="7"/>
        <v>-33</v>
      </c>
      <c r="W11" s="32">
        <f t="shared" si="8"/>
        <v>-64</v>
      </c>
      <c r="X11" s="32">
        <f t="shared" si="9"/>
        <v>-12</v>
      </c>
    </row>
    <row r="12" spans="1:24">
      <c r="A12" s="32">
        <v>10</v>
      </c>
      <c r="B12" s="5">
        <v>475</v>
      </c>
      <c r="C12" s="5">
        <v>0</v>
      </c>
      <c r="D12" s="5">
        <v>836</v>
      </c>
      <c r="E12" s="5">
        <v>1686</v>
      </c>
      <c r="F12" s="5">
        <v>849</v>
      </c>
      <c r="G12" s="5">
        <v>1950</v>
      </c>
      <c r="H12" s="5">
        <v>926</v>
      </c>
      <c r="I12" s="5">
        <v>2661</v>
      </c>
      <c r="J12" s="5">
        <v>903</v>
      </c>
      <c r="K12">
        <v>3636</v>
      </c>
      <c r="L12" s="5">
        <v>834</v>
      </c>
      <c r="N12" s="32">
        <f t="shared" si="0"/>
        <v>1686</v>
      </c>
      <c r="O12" s="32">
        <f t="shared" si="1"/>
        <v>264</v>
      </c>
      <c r="P12" s="32">
        <f t="shared" si="2"/>
        <v>711</v>
      </c>
      <c r="Q12" s="32">
        <f t="shared" si="3"/>
        <v>975</v>
      </c>
      <c r="R12" s="32">
        <f t="shared" si="4"/>
        <v>1950</v>
      </c>
      <c r="T12" s="32">
        <f t="shared" si="5"/>
        <v>13</v>
      </c>
      <c r="U12" s="32">
        <f t="shared" si="6"/>
        <v>77</v>
      </c>
      <c r="V12" s="32">
        <f t="shared" si="7"/>
        <v>-23</v>
      </c>
      <c r="W12" s="32">
        <f t="shared" si="8"/>
        <v>-69</v>
      </c>
      <c r="X12" s="32">
        <f t="shared" si="9"/>
        <v>-15</v>
      </c>
    </row>
    <row r="13" spans="1:24">
      <c r="A13" s="32">
        <v>11</v>
      </c>
      <c r="B13" s="5">
        <v>460</v>
      </c>
      <c r="C13" s="5">
        <v>0</v>
      </c>
      <c r="D13" s="5">
        <v>864</v>
      </c>
      <c r="E13" s="5">
        <v>1160</v>
      </c>
      <c r="F13" s="5">
        <v>859</v>
      </c>
      <c r="G13" s="5">
        <v>1291</v>
      </c>
      <c r="H13" s="5">
        <v>936</v>
      </c>
      <c r="I13" s="5">
        <v>2530</v>
      </c>
      <c r="J13" s="5">
        <v>956</v>
      </c>
      <c r="K13">
        <v>4374</v>
      </c>
      <c r="L13" s="5">
        <v>867</v>
      </c>
      <c r="N13" s="32">
        <f t="shared" si="0"/>
        <v>1160</v>
      </c>
      <c r="O13" s="32">
        <f t="shared" si="1"/>
        <v>131</v>
      </c>
      <c r="P13" s="32">
        <f t="shared" si="2"/>
        <v>1239</v>
      </c>
      <c r="Q13" s="32">
        <f t="shared" si="3"/>
        <v>1844</v>
      </c>
      <c r="R13" s="32">
        <f t="shared" si="4"/>
        <v>3214</v>
      </c>
      <c r="T13" s="32">
        <f t="shared" si="5"/>
        <v>-5</v>
      </c>
      <c r="U13" s="32">
        <f t="shared" si="6"/>
        <v>77</v>
      </c>
      <c r="V13" s="32">
        <f t="shared" si="7"/>
        <v>20</v>
      </c>
      <c r="W13" s="32">
        <f t="shared" si="8"/>
        <v>-89</v>
      </c>
      <c r="X13" s="32">
        <f t="shared" si="9"/>
        <v>8</v>
      </c>
    </row>
    <row r="14" spans="1:24">
      <c r="A14" s="32">
        <v>12</v>
      </c>
      <c r="B14" s="5">
        <v>445</v>
      </c>
      <c r="C14" s="5">
        <v>0</v>
      </c>
      <c r="D14" s="5">
        <v>804</v>
      </c>
      <c r="E14" s="5">
        <v>1028</v>
      </c>
      <c r="F14" s="5">
        <v>799</v>
      </c>
      <c r="G14" s="5">
        <v>1221</v>
      </c>
      <c r="H14" s="5">
        <v>916</v>
      </c>
      <c r="I14" s="5">
        <v>2450</v>
      </c>
      <c r="J14" s="5">
        <v>930</v>
      </c>
      <c r="K14">
        <v>4321</v>
      </c>
      <c r="L14" s="5">
        <v>865</v>
      </c>
      <c r="N14" s="32">
        <f t="shared" si="0"/>
        <v>1028</v>
      </c>
      <c r="O14" s="32">
        <f t="shared" si="1"/>
        <v>193</v>
      </c>
      <c r="P14" s="32">
        <f t="shared" si="2"/>
        <v>1229</v>
      </c>
      <c r="Q14" s="32">
        <f t="shared" si="3"/>
        <v>1871</v>
      </c>
      <c r="R14" s="32">
        <f t="shared" si="4"/>
        <v>3293</v>
      </c>
      <c r="T14" s="32">
        <f t="shared" si="5"/>
        <v>-5</v>
      </c>
      <c r="U14" s="32">
        <f t="shared" si="6"/>
        <v>117</v>
      </c>
      <c r="V14" s="32">
        <f t="shared" si="7"/>
        <v>14</v>
      </c>
      <c r="W14" s="32">
        <f t="shared" si="8"/>
        <v>-65</v>
      </c>
      <c r="X14" s="32">
        <f t="shared" si="9"/>
        <v>66</v>
      </c>
    </row>
    <row r="15" spans="1:24">
      <c r="A15" s="32">
        <v>13</v>
      </c>
      <c r="B15" s="5">
        <v>460</v>
      </c>
      <c r="C15" s="5">
        <v>0</v>
      </c>
      <c r="D15" s="5">
        <v>786</v>
      </c>
      <c r="E15" s="5">
        <v>1212</v>
      </c>
      <c r="F15" s="5">
        <v>797</v>
      </c>
      <c r="G15" s="5">
        <v>1608</v>
      </c>
      <c r="H15" s="5">
        <v>871</v>
      </c>
      <c r="I15" s="5">
        <v>2793</v>
      </c>
      <c r="J15" s="5">
        <v>882</v>
      </c>
      <c r="K15">
        <v>3874</v>
      </c>
      <c r="L15" s="5">
        <v>794</v>
      </c>
      <c r="N15" s="32">
        <f t="shared" si="0"/>
        <v>1212</v>
      </c>
      <c r="O15" s="32">
        <f t="shared" si="1"/>
        <v>396</v>
      </c>
      <c r="P15" s="32">
        <f t="shared" si="2"/>
        <v>1185</v>
      </c>
      <c r="Q15" s="32">
        <f t="shared" si="3"/>
        <v>1081</v>
      </c>
      <c r="R15" s="32">
        <f t="shared" si="4"/>
        <v>2662</v>
      </c>
      <c r="T15" s="32">
        <f t="shared" si="5"/>
        <v>11</v>
      </c>
      <c r="U15" s="32">
        <f t="shared" si="6"/>
        <v>74</v>
      </c>
      <c r="V15" s="32">
        <f t="shared" si="7"/>
        <v>11</v>
      </c>
      <c r="W15" s="32">
        <f t="shared" si="8"/>
        <v>-88</v>
      </c>
      <c r="X15" s="32">
        <f t="shared" si="9"/>
        <v>-3</v>
      </c>
    </row>
    <row r="16" spans="1:24">
      <c r="A16" s="32">
        <v>14</v>
      </c>
      <c r="B16" s="5">
        <v>460</v>
      </c>
      <c r="C16" s="5">
        <v>0</v>
      </c>
      <c r="D16" s="5">
        <v>834</v>
      </c>
      <c r="E16" s="5">
        <v>975</v>
      </c>
      <c r="F16" s="5">
        <v>837</v>
      </c>
      <c r="G16" s="5">
        <v>1397</v>
      </c>
      <c r="H16" s="5">
        <v>950</v>
      </c>
      <c r="I16" s="5">
        <v>4216</v>
      </c>
      <c r="J16" s="5">
        <v>942</v>
      </c>
      <c r="K16">
        <v>5007</v>
      </c>
      <c r="L16" s="5">
        <v>868</v>
      </c>
      <c r="N16" s="32">
        <f t="shared" si="0"/>
        <v>975</v>
      </c>
      <c r="O16" s="32">
        <f t="shared" si="1"/>
        <v>422</v>
      </c>
      <c r="P16" s="32">
        <f t="shared" si="2"/>
        <v>2819</v>
      </c>
      <c r="Q16" s="32">
        <f t="shared" si="3"/>
        <v>791</v>
      </c>
      <c r="R16" s="32">
        <f t="shared" si="4"/>
        <v>4032</v>
      </c>
      <c r="T16" s="32">
        <f t="shared" si="5"/>
        <v>3</v>
      </c>
      <c r="U16" s="32">
        <f t="shared" si="6"/>
        <v>113</v>
      </c>
      <c r="V16" s="32">
        <f t="shared" si="7"/>
        <v>-8</v>
      </c>
      <c r="W16" s="32">
        <f t="shared" si="8"/>
        <v>-74</v>
      </c>
      <c r="X16" s="32">
        <f t="shared" si="9"/>
        <v>31</v>
      </c>
    </row>
    <row r="17" spans="1:24">
      <c r="A17" s="32">
        <v>15</v>
      </c>
      <c r="B17" s="5">
        <v>340</v>
      </c>
      <c r="C17" s="5">
        <v>0</v>
      </c>
      <c r="D17" s="5">
        <v>800</v>
      </c>
      <c r="E17" s="5">
        <v>949</v>
      </c>
      <c r="F17" s="5">
        <v>786</v>
      </c>
      <c r="G17" s="5">
        <v>1186</v>
      </c>
      <c r="H17" s="5">
        <v>840</v>
      </c>
      <c r="I17" s="5">
        <v>2108</v>
      </c>
      <c r="J17" s="5">
        <v>840</v>
      </c>
      <c r="K17">
        <v>3031</v>
      </c>
      <c r="L17" s="5">
        <v>749</v>
      </c>
      <c r="N17" s="32">
        <f t="shared" si="0"/>
        <v>949</v>
      </c>
      <c r="O17" s="32">
        <f t="shared" si="1"/>
        <v>237</v>
      </c>
      <c r="P17" s="32">
        <f t="shared" si="2"/>
        <v>922</v>
      </c>
      <c r="Q17" s="32">
        <f t="shared" si="3"/>
        <v>923</v>
      </c>
      <c r="R17" s="32">
        <f t="shared" si="4"/>
        <v>2082</v>
      </c>
      <c r="T17" s="32">
        <f t="shared" si="5"/>
        <v>-14</v>
      </c>
      <c r="U17" s="32">
        <f t="shared" si="6"/>
        <v>54</v>
      </c>
      <c r="V17" s="32">
        <f t="shared" si="7"/>
        <v>0</v>
      </c>
      <c r="W17" s="32">
        <f t="shared" si="8"/>
        <v>-91</v>
      </c>
      <c r="X17" s="32">
        <f t="shared" si="9"/>
        <v>-37</v>
      </c>
    </row>
    <row r="18" spans="1:24">
      <c r="A18" s="32">
        <v>16</v>
      </c>
      <c r="B18" s="5">
        <v>355</v>
      </c>
      <c r="C18" s="5">
        <v>0</v>
      </c>
      <c r="D18" s="5">
        <v>783</v>
      </c>
      <c r="E18" s="5">
        <v>1239</v>
      </c>
      <c r="F18" s="5">
        <v>786</v>
      </c>
      <c r="G18" s="5">
        <v>1502</v>
      </c>
      <c r="H18" s="5">
        <v>882</v>
      </c>
      <c r="I18" s="5">
        <v>1739</v>
      </c>
      <c r="J18" s="5">
        <v>848</v>
      </c>
      <c r="K18">
        <v>3083</v>
      </c>
      <c r="L18" s="5">
        <v>743</v>
      </c>
      <c r="N18" s="32">
        <f t="shared" si="0"/>
        <v>1239</v>
      </c>
      <c r="O18" s="32">
        <f t="shared" si="1"/>
        <v>263</v>
      </c>
      <c r="P18" s="32">
        <f t="shared" si="2"/>
        <v>237</v>
      </c>
      <c r="Q18" s="32">
        <f t="shared" si="3"/>
        <v>1344</v>
      </c>
      <c r="R18" s="32">
        <f t="shared" si="4"/>
        <v>1844</v>
      </c>
      <c r="T18" s="32">
        <f t="shared" si="5"/>
        <v>3</v>
      </c>
      <c r="U18" s="32">
        <f t="shared" si="6"/>
        <v>96</v>
      </c>
      <c r="V18" s="32">
        <f t="shared" si="7"/>
        <v>-34</v>
      </c>
      <c r="W18" s="32">
        <f t="shared" si="8"/>
        <v>-105</v>
      </c>
      <c r="X18" s="32">
        <f t="shared" si="9"/>
        <v>-43</v>
      </c>
    </row>
    <row r="19" spans="1:24">
      <c r="A19" s="32">
        <v>17</v>
      </c>
      <c r="B19" s="5">
        <v>450</v>
      </c>
      <c r="C19" s="5">
        <v>0</v>
      </c>
      <c r="D19" s="5">
        <v>783</v>
      </c>
      <c r="E19" s="5">
        <v>1554</v>
      </c>
      <c r="F19" s="5">
        <v>774</v>
      </c>
      <c r="G19" s="5">
        <v>1818</v>
      </c>
      <c r="H19" s="5">
        <v>895</v>
      </c>
      <c r="I19" s="5">
        <v>3926</v>
      </c>
      <c r="J19" s="5">
        <v>876</v>
      </c>
      <c r="K19">
        <v>5296</v>
      </c>
      <c r="L19" s="5">
        <v>800</v>
      </c>
      <c r="N19" s="32">
        <f t="shared" si="0"/>
        <v>1554</v>
      </c>
      <c r="O19" s="32">
        <f t="shared" si="1"/>
        <v>264</v>
      </c>
      <c r="P19" s="32">
        <f t="shared" si="2"/>
        <v>2108</v>
      </c>
      <c r="Q19" s="32">
        <f t="shared" si="3"/>
        <v>1370</v>
      </c>
      <c r="R19" s="32">
        <f t="shared" si="4"/>
        <v>3742</v>
      </c>
      <c r="T19" s="32">
        <f t="shared" si="5"/>
        <v>-9</v>
      </c>
      <c r="U19" s="32">
        <f t="shared" si="6"/>
        <v>121</v>
      </c>
      <c r="V19" s="32">
        <f t="shared" si="7"/>
        <v>-19</v>
      </c>
      <c r="W19" s="32">
        <f t="shared" si="8"/>
        <v>-76</v>
      </c>
      <c r="X19" s="32">
        <f t="shared" si="9"/>
        <v>26</v>
      </c>
    </row>
    <row r="20" spans="1:24">
      <c r="A20" s="32">
        <v>18</v>
      </c>
      <c r="B20" s="5">
        <v>430</v>
      </c>
      <c r="C20" s="5">
        <v>0</v>
      </c>
      <c r="D20" s="5">
        <v>791</v>
      </c>
      <c r="E20" s="5">
        <v>632</v>
      </c>
      <c r="F20" s="5">
        <v>774</v>
      </c>
      <c r="G20" s="5">
        <v>1106</v>
      </c>
      <c r="H20" s="5">
        <v>845</v>
      </c>
      <c r="I20" s="5">
        <v>1660</v>
      </c>
      <c r="J20" s="5">
        <v>850</v>
      </c>
      <c r="K20">
        <v>2081</v>
      </c>
      <c r="L20" s="5">
        <v>786</v>
      </c>
      <c r="N20" s="32">
        <f t="shared" si="0"/>
        <v>632</v>
      </c>
      <c r="O20" s="32">
        <f t="shared" si="1"/>
        <v>474</v>
      </c>
      <c r="P20" s="32">
        <f t="shared" si="2"/>
        <v>554</v>
      </c>
      <c r="Q20" s="32">
        <f t="shared" si="3"/>
        <v>421</v>
      </c>
      <c r="R20" s="32">
        <f t="shared" si="4"/>
        <v>1449</v>
      </c>
      <c r="T20" s="32">
        <f t="shared" si="5"/>
        <v>-17</v>
      </c>
      <c r="U20" s="32">
        <f t="shared" si="6"/>
        <v>71</v>
      </c>
      <c r="V20" s="32">
        <f t="shared" si="7"/>
        <v>5</v>
      </c>
      <c r="W20" s="32">
        <f t="shared" si="8"/>
        <v>-64</v>
      </c>
      <c r="X20" s="32">
        <f t="shared" si="9"/>
        <v>12</v>
      </c>
    </row>
    <row r="21" spans="1:24">
      <c r="A21" s="32">
        <v>19</v>
      </c>
      <c r="B21" s="5">
        <v>475</v>
      </c>
      <c r="C21" s="5">
        <v>0</v>
      </c>
      <c r="D21" s="5">
        <v>794</v>
      </c>
      <c r="E21" s="5">
        <v>686</v>
      </c>
      <c r="F21" s="5">
        <v>783</v>
      </c>
      <c r="G21" s="5">
        <v>975</v>
      </c>
      <c r="H21" s="5">
        <v>875</v>
      </c>
      <c r="I21" s="5">
        <v>2741</v>
      </c>
      <c r="J21" s="5">
        <v>885</v>
      </c>
      <c r="K21">
        <v>3505</v>
      </c>
      <c r="L21" s="5">
        <v>814</v>
      </c>
      <c r="N21" s="32">
        <f t="shared" si="0"/>
        <v>686</v>
      </c>
      <c r="O21" s="32">
        <f t="shared" si="1"/>
        <v>289</v>
      </c>
      <c r="P21" s="32">
        <f t="shared" si="2"/>
        <v>1766</v>
      </c>
      <c r="Q21" s="32">
        <f t="shared" si="3"/>
        <v>764</v>
      </c>
      <c r="R21" s="32">
        <f t="shared" si="4"/>
        <v>2819</v>
      </c>
      <c r="T21" s="32">
        <f t="shared" si="5"/>
        <v>-11</v>
      </c>
      <c r="U21" s="32">
        <f t="shared" si="6"/>
        <v>92</v>
      </c>
      <c r="V21" s="32">
        <f t="shared" si="7"/>
        <v>10</v>
      </c>
      <c r="W21" s="32">
        <f t="shared" si="8"/>
        <v>-71</v>
      </c>
      <c r="X21" s="32">
        <f t="shared" si="9"/>
        <v>31</v>
      </c>
    </row>
    <row r="22" spans="1:24">
      <c r="A22" s="32">
        <v>20</v>
      </c>
      <c r="B22" s="5">
        <v>475</v>
      </c>
      <c r="C22" s="5">
        <v>0</v>
      </c>
      <c r="D22" s="5">
        <v>831</v>
      </c>
      <c r="E22" s="5">
        <v>1107</v>
      </c>
      <c r="F22" s="5">
        <v>825</v>
      </c>
      <c r="G22" s="5">
        <v>1371</v>
      </c>
      <c r="H22" s="5">
        <v>915</v>
      </c>
      <c r="I22" s="5">
        <v>2978</v>
      </c>
      <c r="J22" s="5">
        <v>897</v>
      </c>
      <c r="K22">
        <v>4111</v>
      </c>
      <c r="L22" s="5">
        <v>840</v>
      </c>
      <c r="N22" s="32">
        <f t="shared" si="0"/>
        <v>1107</v>
      </c>
      <c r="O22" s="32">
        <f t="shared" si="1"/>
        <v>264</v>
      </c>
      <c r="P22" s="32">
        <f t="shared" si="2"/>
        <v>1607</v>
      </c>
      <c r="Q22" s="32">
        <f t="shared" si="3"/>
        <v>1133</v>
      </c>
      <c r="R22" s="32">
        <f t="shared" si="4"/>
        <v>3004</v>
      </c>
      <c r="T22" s="32">
        <f t="shared" si="5"/>
        <v>-6</v>
      </c>
      <c r="U22" s="32">
        <f t="shared" si="6"/>
        <v>90</v>
      </c>
      <c r="V22" s="32">
        <f t="shared" si="7"/>
        <v>-18</v>
      </c>
      <c r="W22" s="32">
        <f t="shared" si="8"/>
        <v>-57</v>
      </c>
      <c r="X22" s="32">
        <f t="shared" si="9"/>
        <v>15</v>
      </c>
    </row>
    <row r="23" spans="1:24">
      <c r="A23" s="32">
        <v>21</v>
      </c>
      <c r="B23" s="5">
        <v>325</v>
      </c>
      <c r="C23" s="5">
        <v>0</v>
      </c>
      <c r="D23" s="5">
        <v>789</v>
      </c>
      <c r="E23" s="5">
        <v>1924</v>
      </c>
      <c r="F23" s="5">
        <v>772</v>
      </c>
      <c r="G23" s="5">
        <v>2319</v>
      </c>
      <c r="H23" s="5">
        <v>842</v>
      </c>
      <c r="I23" s="5">
        <v>2899</v>
      </c>
      <c r="J23" s="5">
        <v>833</v>
      </c>
      <c r="K23">
        <v>3927</v>
      </c>
      <c r="L23" s="5">
        <v>763</v>
      </c>
      <c r="N23" s="32">
        <f t="shared" si="0"/>
        <v>1924</v>
      </c>
      <c r="O23" s="32">
        <f t="shared" si="1"/>
        <v>395</v>
      </c>
      <c r="P23" s="32">
        <f t="shared" si="2"/>
        <v>580</v>
      </c>
      <c r="Q23" s="32">
        <f t="shared" si="3"/>
        <v>1028</v>
      </c>
      <c r="R23" s="32">
        <f t="shared" si="4"/>
        <v>2003</v>
      </c>
      <c r="T23" s="32">
        <f t="shared" si="5"/>
        <v>-17</v>
      </c>
      <c r="U23" s="32">
        <f t="shared" si="6"/>
        <v>70</v>
      </c>
      <c r="V23" s="32">
        <f t="shared" si="7"/>
        <v>-9</v>
      </c>
      <c r="W23" s="32">
        <f t="shared" si="8"/>
        <v>-70</v>
      </c>
      <c r="X23" s="32">
        <f t="shared" si="9"/>
        <v>-9</v>
      </c>
    </row>
    <row r="24" spans="1:24">
      <c r="A24" s="32">
        <v>22</v>
      </c>
      <c r="B24" s="5">
        <v>325</v>
      </c>
      <c r="C24" s="5">
        <v>0</v>
      </c>
      <c r="D24" s="5">
        <v>842</v>
      </c>
      <c r="E24" s="5">
        <v>2161</v>
      </c>
      <c r="F24" s="5">
        <v>828</v>
      </c>
      <c r="G24" s="5">
        <v>2477</v>
      </c>
      <c r="H24" s="5">
        <v>893</v>
      </c>
      <c r="I24" s="5">
        <v>3400</v>
      </c>
      <c r="J24" s="5">
        <v>859</v>
      </c>
      <c r="K24">
        <v>4216</v>
      </c>
      <c r="L24" s="5">
        <v>831</v>
      </c>
      <c r="N24" s="32">
        <f t="shared" si="0"/>
        <v>2161</v>
      </c>
      <c r="O24" s="32">
        <f t="shared" si="1"/>
        <v>316</v>
      </c>
      <c r="P24" s="32">
        <f t="shared" si="2"/>
        <v>923</v>
      </c>
      <c r="Q24" s="32">
        <f t="shared" si="3"/>
        <v>816</v>
      </c>
      <c r="R24" s="32">
        <f t="shared" si="4"/>
        <v>2055</v>
      </c>
      <c r="T24" s="32">
        <f t="shared" si="5"/>
        <v>-14</v>
      </c>
      <c r="U24" s="32">
        <f t="shared" si="6"/>
        <v>65</v>
      </c>
      <c r="V24" s="32">
        <f t="shared" si="7"/>
        <v>-34</v>
      </c>
      <c r="W24" s="32">
        <f t="shared" si="8"/>
        <v>-28</v>
      </c>
      <c r="X24" s="32">
        <f t="shared" si="9"/>
        <v>3</v>
      </c>
    </row>
    <row r="25" spans="1:24">
      <c r="A25" s="32">
        <v>23</v>
      </c>
      <c r="B25" s="5">
        <v>385</v>
      </c>
      <c r="C25" s="5">
        <v>0</v>
      </c>
      <c r="D25" s="5">
        <v>842</v>
      </c>
      <c r="E25" s="5">
        <v>790</v>
      </c>
      <c r="F25" s="5">
        <v>834</v>
      </c>
      <c r="G25" s="5">
        <v>1212</v>
      </c>
      <c r="H25" s="5">
        <v>905</v>
      </c>
      <c r="I25" s="5">
        <v>2055</v>
      </c>
      <c r="J25" s="5">
        <v>919</v>
      </c>
      <c r="K25">
        <v>3241</v>
      </c>
      <c r="L25" s="5">
        <v>817</v>
      </c>
      <c r="N25" s="32">
        <f t="shared" si="0"/>
        <v>790</v>
      </c>
      <c r="O25" s="32">
        <f t="shared" si="1"/>
        <v>422</v>
      </c>
      <c r="P25" s="32">
        <f t="shared" si="2"/>
        <v>843</v>
      </c>
      <c r="Q25" s="32">
        <f t="shared" si="3"/>
        <v>1186</v>
      </c>
      <c r="R25" s="32">
        <f t="shared" si="4"/>
        <v>2451</v>
      </c>
      <c r="T25" s="32">
        <f t="shared" si="5"/>
        <v>-8</v>
      </c>
      <c r="U25" s="32">
        <f t="shared" si="6"/>
        <v>71</v>
      </c>
      <c r="V25" s="32">
        <f t="shared" si="7"/>
        <v>14</v>
      </c>
      <c r="W25" s="32">
        <f t="shared" si="8"/>
        <v>-102</v>
      </c>
      <c r="X25" s="32">
        <f t="shared" si="9"/>
        <v>-17</v>
      </c>
    </row>
    <row r="26" spans="1:24">
      <c r="A26" s="32">
        <v>24</v>
      </c>
      <c r="B26" s="5">
        <v>520</v>
      </c>
      <c r="C26" s="5">
        <v>0</v>
      </c>
      <c r="D26" s="5">
        <v>806</v>
      </c>
      <c r="E26" s="5">
        <v>1792</v>
      </c>
      <c r="F26" s="5">
        <v>806</v>
      </c>
      <c r="G26" s="5">
        <v>1924</v>
      </c>
      <c r="H26" s="5">
        <v>875</v>
      </c>
      <c r="I26" s="5">
        <v>3189</v>
      </c>
      <c r="J26" s="5">
        <v>888</v>
      </c>
      <c r="K26">
        <v>4453</v>
      </c>
      <c r="L26" s="5">
        <v>814</v>
      </c>
      <c r="N26" s="32">
        <f t="shared" si="0"/>
        <v>1792</v>
      </c>
      <c r="O26" s="32">
        <f t="shared" si="1"/>
        <v>132</v>
      </c>
      <c r="P26" s="32">
        <f t="shared" si="2"/>
        <v>1265</v>
      </c>
      <c r="Q26" s="32">
        <f t="shared" si="3"/>
        <v>1264</v>
      </c>
      <c r="R26" s="32">
        <f t="shared" si="4"/>
        <v>2661</v>
      </c>
      <c r="T26" s="32">
        <f t="shared" si="5"/>
        <v>0</v>
      </c>
      <c r="U26" s="32">
        <f t="shared" si="6"/>
        <v>69</v>
      </c>
      <c r="V26" s="32">
        <f t="shared" si="7"/>
        <v>13</v>
      </c>
      <c r="W26" s="32">
        <f t="shared" si="8"/>
        <v>-74</v>
      </c>
      <c r="X26" s="32">
        <f t="shared" si="9"/>
        <v>8</v>
      </c>
    </row>
    <row r="27" spans="1:24">
      <c r="A27" s="32">
        <v>25</v>
      </c>
      <c r="B27" s="5">
        <v>310</v>
      </c>
      <c r="C27" s="5">
        <v>0</v>
      </c>
      <c r="D27" s="5">
        <v>780</v>
      </c>
      <c r="E27" s="5">
        <v>2082</v>
      </c>
      <c r="F27" s="5">
        <v>786</v>
      </c>
      <c r="G27" s="5">
        <v>2214</v>
      </c>
      <c r="H27" s="5">
        <v>854</v>
      </c>
      <c r="I27" s="5">
        <v>3049</v>
      </c>
      <c r="J27" s="5">
        <v>876</v>
      </c>
      <c r="K27">
        <v>3953</v>
      </c>
      <c r="L27" s="5">
        <v>780</v>
      </c>
      <c r="N27" s="32">
        <f t="shared" si="0"/>
        <v>2082</v>
      </c>
      <c r="O27" s="32">
        <f t="shared" si="1"/>
        <v>132</v>
      </c>
      <c r="P27" s="32">
        <f t="shared" si="2"/>
        <v>835</v>
      </c>
      <c r="Q27" s="32">
        <f t="shared" si="3"/>
        <v>904</v>
      </c>
      <c r="R27" s="32">
        <f t="shared" si="4"/>
        <v>1871</v>
      </c>
      <c r="T27" s="32">
        <f t="shared" si="5"/>
        <v>6</v>
      </c>
      <c r="U27" s="32">
        <f t="shared" si="6"/>
        <v>68</v>
      </c>
      <c r="V27" s="32">
        <f t="shared" si="7"/>
        <v>22</v>
      </c>
      <c r="W27" s="32">
        <f t="shared" si="8"/>
        <v>-96</v>
      </c>
      <c r="X27" s="32">
        <f t="shared" si="9"/>
        <v>-6</v>
      </c>
    </row>
    <row r="28" spans="1:24">
      <c r="A28" s="32">
        <v>26</v>
      </c>
      <c r="B28" s="5">
        <v>325</v>
      </c>
      <c r="C28" s="5">
        <v>0</v>
      </c>
      <c r="D28" s="5">
        <v>791</v>
      </c>
      <c r="E28" s="5">
        <v>340</v>
      </c>
      <c r="F28" s="5">
        <v>780</v>
      </c>
      <c r="G28" s="5">
        <v>709</v>
      </c>
      <c r="H28" s="5">
        <v>834</v>
      </c>
      <c r="I28" s="5">
        <v>1262</v>
      </c>
      <c r="J28" s="5">
        <v>871</v>
      </c>
      <c r="K28">
        <v>2343</v>
      </c>
      <c r="L28" s="5">
        <v>777</v>
      </c>
      <c r="N28" s="32">
        <f t="shared" si="0"/>
        <v>340</v>
      </c>
      <c r="O28" s="32">
        <f t="shared" si="1"/>
        <v>369</v>
      </c>
      <c r="P28" s="32">
        <f t="shared" si="2"/>
        <v>553</v>
      </c>
      <c r="Q28" s="32">
        <f t="shared" si="3"/>
        <v>1081</v>
      </c>
      <c r="R28" s="32">
        <f t="shared" si="4"/>
        <v>2003</v>
      </c>
      <c r="T28" s="32">
        <f t="shared" si="5"/>
        <v>-11</v>
      </c>
      <c r="U28" s="32">
        <f t="shared" si="6"/>
        <v>54</v>
      </c>
      <c r="V28" s="32">
        <f t="shared" si="7"/>
        <v>37</v>
      </c>
      <c r="W28" s="32">
        <f t="shared" si="8"/>
        <v>-94</v>
      </c>
      <c r="X28" s="32">
        <f t="shared" si="9"/>
        <v>-3</v>
      </c>
    </row>
    <row r="29" spans="1:24">
      <c r="A29" s="32">
        <v>27</v>
      </c>
      <c r="B29" s="5">
        <v>340</v>
      </c>
      <c r="C29" s="5">
        <v>0</v>
      </c>
      <c r="D29" s="5">
        <v>783</v>
      </c>
      <c r="E29" s="5">
        <v>1608</v>
      </c>
      <c r="F29" s="5">
        <v>785</v>
      </c>
      <c r="G29" s="5">
        <v>1660</v>
      </c>
      <c r="H29" s="5">
        <v>854</v>
      </c>
      <c r="I29" s="5">
        <v>1977</v>
      </c>
      <c r="J29" s="5">
        <v>845</v>
      </c>
      <c r="K29">
        <v>3426</v>
      </c>
      <c r="L29" s="5">
        <v>752</v>
      </c>
      <c r="N29" s="32">
        <f t="shared" si="0"/>
        <v>1608</v>
      </c>
      <c r="O29" s="32">
        <f t="shared" si="1"/>
        <v>52</v>
      </c>
      <c r="P29" s="32">
        <f t="shared" si="2"/>
        <v>317</v>
      </c>
      <c r="Q29" s="32">
        <f t="shared" si="3"/>
        <v>1449</v>
      </c>
      <c r="R29" s="32">
        <f t="shared" si="4"/>
        <v>1818</v>
      </c>
      <c r="T29" s="32">
        <f t="shared" si="5"/>
        <v>2</v>
      </c>
      <c r="U29" s="32">
        <f t="shared" si="6"/>
        <v>69</v>
      </c>
      <c r="V29" s="32">
        <f t="shared" si="7"/>
        <v>-9</v>
      </c>
      <c r="W29" s="32">
        <f t="shared" si="8"/>
        <v>-93</v>
      </c>
      <c r="X29" s="32">
        <f t="shared" si="9"/>
        <v>-33</v>
      </c>
    </row>
    <row r="30" spans="1:24">
      <c r="A30" s="32">
        <v>28</v>
      </c>
      <c r="B30" s="5">
        <v>355</v>
      </c>
      <c r="C30" s="5">
        <v>0</v>
      </c>
      <c r="D30" s="5">
        <v>780</v>
      </c>
      <c r="E30" s="5">
        <v>501</v>
      </c>
      <c r="F30" s="5">
        <v>763</v>
      </c>
      <c r="G30" s="5">
        <v>1186</v>
      </c>
      <c r="H30" s="5">
        <v>821</v>
      </c>
      <c r="I30" s="5">
        <v>2372</v>
      </c>
      <c r="J30" s="5">
        <v>477</v>
      </c>
      <c r="K30">
        <v>3373</v>
      </c>
      <c r="L30" s="5">
        <v>752</v>
      </c>
      <c r="N30" s="32">
        <f t="shared" si="0"/>
        <v>501</v>
      </c>
      <c r="O30" s="32">
        <f t="shared" si="1"/>
        <v>685</v>
      </c>
      <c r="P30" s="32">
        <f t="shared" si="2"/>
        <v>1186</v>
      </c>
      <c r="Q30" s="32">
        <f t="shared" si="3"/>
        <v>1001</v>
      </c>
      <c r="R30" s="32">
        <f t="shared" si="4"/>
        <v>2872</v>
      </c>
      <c r="T30" s="32">
        <f t="shared" si="5"/>
        <v>-17</v>
      </c>
      <c r="U30" s="32">
        <f t="shared" si="6"/>
        <v>58</v>
      </c>
      <c r="V30" s="32">
        <f t="shared" si="7"/>
        <v>-344</v>
      </c>
      <c r="W30" s="32">
        <f t="shared" si="8"/>
        <v>275</v>
      </c>
      <c r="X30" s="32">
        <f t="shared" si="9"/>
        <v>-11</v>
      </c>
    </row>
    <row r="31" spans="1:24">
      <c r="A31" s="32">
        <v>29</v>
      </c>
      <c r="B31" s="5">
        <v>370</v>
      </c>
      <c r="C31" s="5">
        <v>0</v>
      </c>
      <c r="D31" s="5">
        <v>780</v>
      </c>
      <c r="E31" s="5">
        <v>1449</v>
      </c>
      <c r="F31" s="5">
        <v>757</v>
      </c>
      <c r="G31" s="5">
        <v>1686</v>
      </c>
      <c r="H31" s="5">
        <v>817</v>
      </c>
      <c r="I31" s="5">
        <v>2398</v>
      </c>
      <c r="J31" s="5">
        <v>828</v>
      </c>
      <c r="K31">
        <v>3768</v>
      </c>
      <c r="L31" s="5">
        <v>757</v>
      </c>
      <c r="N31" s="32">
        <f t="shared" si="0"/>
        <v>1449</v>
      </c>
      <c r="O31" s="32">
        <f t="shared" si="1"/>
        <v>237</v>
      </c>
      <c r="P31" s="32">
        <f t="shared" si="2"/>
        <v>712</v>
      </c>
      <c r="Q31" s="32">
        <f t="shared" si="3"/>
        <v>1370</v>
      </c>
      <c r="R31" s="32">
        <f t="shared" si="4"/>
        <v>2319</v>
      </c>
      <c r="T31" s="32">
        <f t="shared" si="5"/>
        <v>-23</v>
      </c>
      <c r="U31" s="32">
        <f t="shared" si="6"/>
        <v>60</v>
      </c>
      <c r="V31" s="32">
        <f t="shared" si="7"/>
        <v>11</v>
      </c>
      <c r="W31" s="32">
        <f t="shared" si="8"/>
        <v>-71</v>
      </c>
      <c r="X31" s="32">
        <f t="shared" si="9"/>
        <v>0</v>
      </c>
    </row>
    <row r="32" spans="1:24">
      <c r="A32" s="32">
        <v>30</v>
      </c>
      <c r="B32" s="5">
        <v>400</v>
      </c>
      <c r="C32" s="5">
        <v>0</v>
      </c>
      <c r="D32" s="5">
        <v>777</v>
      </c>
      <c r="E32" s="5">
        <v>395</v>
      </c>
      <c r="F32" s="5">
        <v>780</v>
      </c>
      <c r="G32" s="5">
        <v>737</v>
      </c>
      <c r="H32" s="5">
        <v>859</v>
      </c>
      <c r="I32" s="5">
        <v>2424</v>
      </c>
      <c r="J32" s="5">
        <v>851</v>
      </c>
      <c r="K32">
        <v>3926</v>
      </c>
      <c r="L32" s="5">
        <v>772</v>
      </c>
      <c r="N32" s="32">
        <f t="shared" si="0"/>
        <v>395</v>
      </c>
      <c r="O32" s="32">
        <f t="shared" si="1"/>
        <v>342</v>
      </c>
      <c r="P32" s="32">
        <f t="shared" si="2"/>
        <v>1687</v>
      </c>
      <c r="Q32" s="32">
        <f t="shared" si="3"/>
        <v>1502</v>
      </c>
      <c r="R32" s="32">
        <f t="shared" si="4"/>
        <v>3531</v>
      </c>
      <c r="T32" s="32">
        <f t="shared" si="5"/>
        <v>3</v>
      </c>
      <c r="U32" s="32">
        <f t="shared" si="6"/>
        <v>79</v>
      </c>
      <c r="V32" s="32">
        <f t="shared" si="7"/>
        <v>-8</v>
      </c>
      <c r="W32" s="32">
        <f t="shared" si="8"/>
        <v>-79</v>
      </c>
      <c r="X32" s="32">
        <f t="shared" si="9"/>
        <v>-8</v>
      </c>
    </row>
    <row r="33" spans="1:24">
      <c r="A33" s="32">
        <v>31</v>
      </c>
      <c r="B33" s="5">
        <v>415</v>
      </c>
      <c r="C33" s="5">
        <v>0</v>
      </c>
      <c r="D33" s="5">
        <v>803</v>
      </c>
      <c r="E33" s="5">
        <v>1160</v>
      </c>
      <c r="F33" s="5">
        <v>808</v>
      </c>
      <c r="G33" s="5">
        <v>1318</v>
      </c>
      <c r="H33" s="5">
        <v>874</v>
      </c>
      <c r="I33" s="5">
        <v>2556</v>
      </c>
      <c r="J33" s="5">
        <v>857</v>
      </c>
      <c r="K33">
        <v>2899</v>
      </c>
      <c r="L33" s="5">
        <v>809</v>
      </c>
      <c r="N33" s="32">
        <f t="shared" si="0"/>
        <v>1160</v>
      </c>
      <c r="O33" s="32">
        <f t="shared" si="1"/>
        <v>158</v>
      </c>
      <c r="P33" s="32">
        <f t="shared" si="2"/>
        <v>1238</v>
      </c>
      <c r="Q33" s="32">
        <f t="shared" si="3"/>
        <v>343</v>
      </c>
      <c r="R33" s="32">
        <f t="shared" si="4"/>
        <v>1739</v>
      </c>
      <c r="T33" s="32">
        <f t="shared" si="5"/>
        <v>5</v>
      </c>
      <c r="U33" s="32">
        <f t="shared" si="6"/>
        <v>66</v>
      </c>
      <c r="V33" s="32">
        <f t="shared" si="7"/>
        <v>-17</v>
      </c>
      <c r="W33" s="32">
        <f t="shared" si="8"/>
        <v>-48</v>
      </c>
      <c r="X33" s="32">
        <f t="shared" si="9"/>
        <v>1</v>
      </c>
    </row>
    <row r="34" spans="1:24">
      <c r="A34" s="32">
        <v>32</v>
      </c>
      <c r="B34" s="5">
        <v>430</v>
      </c>
      <c r="C34" s="5">
        <v>0</v>
      </c>
      <c r="D34" s="5">
        <v>791</v>
      </c>
      <c r="E34" s="5">
        <v>1001</v>
      </c>
      <c r="F34" s="5">
        <v>780</v>
      </c>
      <c r="G34" s="5">
        <v>1265</v>
      </c>
      <c r="H34" s="5">
        <v>845</v>
      </c>
      <c r="I34" s="5">
        <v>2687</v>
      </c>
      <c r="J34" s="5">
        <v>845</v>
      </c>
      <c r="K34">
        <v>3373</v>
      </c>
      <c r="L34" s="5">
        <v>794</v>
      </c>
      <c r="N34" s="32">
        <f t="shared" si="0"/>
        <v>1001</v>
      </c>
      <c r="O34" s="32">
        <f t="shared" si="1"/>
        <v>264</v>
      </c>
      <c r="P34" s="32">
        <f t="shared" si="2"/>
        <v>1422</v>
      </c>
      <c r="Q34" s="32">
        <f t="shared" si="3"/>
        <v>686</v>
      </c>
      <c r="R34" s="32">
        <f t="shared" si="4"/>
        <v>2372</v>
      </c>
      <c r="T34" s="32">
        <f t="shared" si="5"/>
        <v>-11</v>
      </c>
      <c r="U34" s="32">
        <f t="shared" si="6"/>
        <v>65</v>
      </c>
      <c r="V34" s="32">
        <f t="shared" si="7"/>
        <v>0</v>
      </c>
      <c r="W34" s="32">
        <f t="shared" si="8"/>
        <v>-51</v>
      </c>
      <c r="X34" s="32">
        <f t="shared" si="9"/>
        <v>14</v>
      </c>
    </row>
    <row r="35" spans="1:24">
      <c r="A35" s="32">
        <v>33</v>
      </c>
      <c r="B35" s="5">
        <v>445</v>
      </c>
      <c r="C35" s="5">
        <v>0</v>
      </c>
      <c r="D35" s="5">
        <v>794</v>
      </c>
      <c r="E35" s="5">
        <v>896</v>
      </c>
      <c r="F35" s="5">
        <v>797</v>
      </c>
      <c r="G35" s="5">
        <v>1318</v>
      </c>
      <c r="H35" s="5">
        <v>854</v>
      </c>
      <c r="I35" s="5">
        <v>2293</v>
      </c>
      <c r="J35" s="5">
        <v>854</v>
      </c>
      <c r="K35">
        <v>3136</v>
      </c>
      <c r="L35" s="5">
        <v>786</v>
      </c>
      <c r="N35" s="32">
        <f t="shared" si="0"/>
        <v>896</v>
      </c>
      <c r="O35" s="32">
        <f t="shared" si="1"/>
        <v>422</v>
      </c>
      <c r="P35" s="32">
        <f t="shared" si="2"/>
        <v>975</v>
      </c>
      <c r="Q35" s="32">
        <f t="shared" si="3"/>
        <v>843</v>
      </c>
      <c r="R35" s="32">
        <f t="shared" si="4"/>
        <v>2240</v>
      </c>
      <c r="T35" s="32">
        <f t="shared" si="5"/>
        <v>3</v>
      </c>
      <c r="U35" s="32">
        <f t="shared" si="6"/>
        <v>57</v>
      </c>
      <c r="V35" s="32">
        <f t="shared" si="7"/>
        <v>0</v>
      </c>
      <c r="W35" s="32">
        <f t="shared" si="8"/>
        <v>-68</v>
      </c>
      <c r="X35" s="32">
        <f t="shared" si="9"/>
        <v>-11</v>
      </c>
    </row>
    <row r="36" spans="1:24">
      <c r="A36" s="32">
        <v>34</v>
      </c>
      <c r="B36" s="5">
        <v>460</v>
      </c>
      <c r="C36" s="5">
        <v>0</v>
      </c>
      <c r="D36" s="5">
        <v>786</v>
      </c>
      <c r="E36" s="5">
        <v>1159</v>
      </c>
      <c r="F36" s="5">
        <v>789</v>
      </c>
      <c r="G36" s="5">
        <v>1343</v>
      </c>
      <c r="H36" s="5">
        <v>854</v>
      </c>
      <c r="I36" s="5">
        <v>2687</v>
      </c>
      <c r="J36" s="5">
        <v>871</v>
      </c>
      <c r="K36">
        <v>3952</v>
      </c>
      <c r="L36" s="5">
        <v>783</v>
      </c>
      <c r="N36" s="32">
        <f t="shared" si="0"/>
        <v>1159</v>
      </c>
      <c r="O36" s="32">
        <f t="shared" si="1"/>
        <v>184</v>
      </c>
      <c r="P36" s="32">
        <f t="shared" si="2"/>
        <v>1344</v>
      </c>
      <c r="Q36" s="32">
        <f t="shared" si="3"/>
        <v>1265</v>
      </c>
      <c r="R36" s="32">
        <f t="shared" si="4"/>
        <v>2793</v>
      </c>
      <c r="T36" s="32">
        <f t="shared" si="5"/>
        <v>3</v>
      </c>
      <c r="U36" s="32">
        <f t="shared" si="6"/>
        <v>65</v>
      </c>
      <c r="V36" s="32">
        <f t="shared" si="7"/>
        <v>17</v>
      </c>
      <c r="W36" s="32">
        <f t="shared" si="8"/>
        <v>-88</v>
      </c>
      <c r="X36" s="32">
        <f t="shared" si="9"/>
        <v>-6</v>
      </c>
    </row>
    <row r="37" spans="1:24">
      <c r="A37" s="32">
        <v>35</v>
      </c>
      <c r="B37" s="5">
        <v>475</v>
      </c>
      <c r="C37" s="5">
        <v>0</v>
      </c>
      <c r="D37" s="5">
        <v>794</v>
      </c>
      <c r="E37" s="5">
        <v>1554</v>
      </c>
      <c r="F37" s="5">
        <v>800</v>
      </c>
      <c r="G37" s="5">
        <v>1870</v>
      </c>
      <c r="H37" s="5">
        <v>899</v>
      </c>
      <c r="I37" s="5">
        <v>2740</v>
      </c>
      <c r="J37" s="5">
        <v>876</v>
      </c>
      <c r="K37">
        <v>3741</v>
      </c>
      <c r="L37" s="5">
        <v>800</v>
      </c>
      <c r="N37" s="32">
        <f t="shared" si="0"/>
        <v>1554</v>
      </c>
      <c r="O37" s="32">
        <f t="shared" si="1"/>
        <v>316</v>
      </c>
      <c r="P37" s="32">
        <f t="shared" si="2"/>
        <v>870</v>
      </c>
      <c r="Q37" s="32">
        <f t="shared" si="3"/>
        <v>1001</v>
      </c>
      <c r="R37" s="32">
        <f t="shared" si="4"/>
        <v>2187</v>
      </c>
      <c r="T37" s="32">
        <f t="shared" si="5"/>
        <v>6</v>
      </c>
      <c r="U37" s="32">
        <f t="shared" si="6"/>
        <v>99</v>
      </c>
      <c r="V37" s="32">
        <f t="shared" si="7"/>
        <v>-23</v>
      </c>
      <c r="W37" s="32">
        <f t="shared" si="8"/>
        <v>-76</v>
      </c>
      <c r="X37" s="32">
        <f t="shared" si="9"/>
        <v>0</v>
      </c>
    </row>
    <row r="38" spans="1:24">
      <c r="A38" s="32">
        <v>36</v>
      </c>
      <c r="B38" s="5">
        <v>490</v>
      </c>
      <c r="C38" s="5">
        <v>0</v>
      </c>
      <c r="D38" s="5">
        <v>786</v>
      </c>
      <c r="E38" s="5">
        <v>1581</v>
      </c>
      <c r="F38" s="5">
        <v>789</v>
      </c>
      <c r="G38" s="5">
        <v>2082</v>
      </c>
      <c r="H38" s="5">
        <v>874</v>
      </c>
      <c r="I38" s="5">
        <v>2767</v>
      </c>
      <c r="J38" s="5">
        <v>859</v>
      </c>
      <c r="K38">
        <v>4111</v>
      </c>
      <c r="L38" s="5">
        <v>791</v>
      </c>
      <c r="N38" s="32">
        <f t="shared" si="0"/>
        <v>1581</v>
      </c>
      <c r="O38" s="32">
        <f t="shared" si="1"/>
        <v>501</v>
      </c>
      <c r="P38" s="32">
        <f t="shared" si="2"/>
        <v>685</v>
      </c>
      <c r="Q38" s="32">
        <f t="shared" si="3"/>
        <v>1344</v>
      </c>
      <c r="R38" s="32">
        <f t="shared" si="4"/>
        <v>2530</v>
      </c>
      <c r="T38" s="32">
        <f t="shared" si="5"/>
        <v>3</v>
      </c>
      <c r="U38" s="32">
        <f t="shared" si="6"/>
        <v>85</v>
      </c>
      <c r="V38" s="32">
        <f t="shared" si="7"/>
        <v>-15</v>
      </c>
      <c r="W38" s="32">
        <f t="shared" si="8"/>
        <v>-68</v>
      </c>
      <c r="X38" s="32">
        <f t="shared" si="9"/>
        <v>2</v>
      </c>
    </row>
    <row r="39" spans="1:24">
      <c r="A39" s="32">
        <v>37</v>
      </c>
      <c r="B39" s="5">
        <v>505</v>
      </c>
      <c r="C39" s="5">
        <v>0</v>
      </c>
      <c r="D39" s="5">
        <v>794</v>
      </c>
      <c r="E39" s="5">
        <v>2161</v>
      </c>
      <c r="F39" s="5">
        <v>794</v>
      </c>
      <c r="G39" s="5">
        <v>2398</v>
      </c>
      <c r="H39" s="5">
        <v>859</v>
      </c>
      <c r="I39" s="5">
        <v>3241</v>
      </c>
      <c r="J39" s="5">
        <v>865</v>
      </c>
      <c r="K39">
        <v>4532</v>
      </c>
      <c r="L39" s="5">
        <v>794</v>
      </c>
      <c r="N39" s="32">
        <f t="shared" si="0"/>
        <v>2161</v>
      </c>
      <c r="O39" s="32">
        <f t="shared" si="1"/>
        <v>237</v>
      </c>
      <c r="P39" s="32">
        <f t="shared" si="2"/>
        <v>843</v>
      </c>
      <c r="Q39" s="32">
        <f t="shared" si="3"/>
        <v>1291</v>
      </c>
      <c r="R39" s="32">
        <f t="shared" si="4"/>
        <v>2371</v>
      </c>
      <c r="T39" s="32">
        <f t="shared" si="5"/>
        <v>0</v>
      </c>
      <c r="U39" s="32">
        <f t="shared" si="6"/>
        <v>65</v>
      </c>
      <c r="V39" s="32">
        <f t="shared" si="7"/>
        <v>6</v>
      </c>
      <c r="W39" s="32">
        <f t="shared" si="8"/>
        <v>-71</v>
      </c>
      <c r="X39" s="32">
        <f t="shared" si="9"/>
        <v>0</v>
      </c>
    </row>
    <row r="40" spans="1:24">
      <c r="A40" s="32">
        <v>38</v>
      </c>
      <c r="B40" s="5">
        <v>355</v>
      </c>
      <c r="C40" s="5">
        <v>0</v>
      </c>
      <c r="D40" s="5">
        <v>675</v>
      </c>
      <c r="E40" s="5">
        <v>263</v>
      </c>
      <c r="F40" s="5">
        <v>670</v>
      </c>
      <c r="G40" s="5">
        <v>553</v>
      </c>
      <c r="H40" s="5">
        <v>840</v>
      </c>
      <c r="I40" s="5">
        <v>3214</v>
      </c>
      <c r="J40" s="5">
        <v>791</v>
      </c>
      <c r="K40">
        <v>4901</v>
      </c>
      <c r="L40" s="5">
        <v>732</v>
      </c>
      <c r="N40" s="32">
        <f t="shared" si="0"/>
        <v>263</v>
      </c>
      <c r="O40" s="32">
        <f t="shared" si="1"/>
        <v>290</v>
      </c>
      <c r="P40" s="32">
        <f t="shared" si="2"/>
        <v>2661</v>
      </c>
      <c r="Q40" s="32">
        <f t="shared" si="3"/>
        <v>1687</v>
      </c>
      <c r="R40" s="32">
        <f t="shared" si="4"/>
        <v>4638</v>
      </c>
      <c r="T40" s="32">
        <f t="shared" si="5"/>
        <v>-5</v>
      </c>
      <c r="U40" s="32">
        <f t="shared" si="6"/>
        <v>170</v>
      </c>
      <c r="V40" s="32">
        <f t="shared" si="7"/>
        <v>-49</v>
      </c>
      <c r="W40" s="32">
        <f t="shared" si="8"/>
        <v>-59</v>
      </c>
      <c r="X40" s="32">
        <f t="shared" si="9"/>
        <v>62</v>
      </c>
    </row>
    <row r="41" spans="1:24">
      <c r="A41" s="32">
        <v>39</v>
      </c>
      <c r="B41" s="5">
        <v>280</v>
      </c>
      <c r="C41" s="5">
        <v>0</v>
      </c>
      <c r="D41" s="5">
        <v>602</v>
      </c>
      <c r="E41" s="5">
        <v>1766</v>
      </c>
      <c r="F41" s="5">
        <v>602</v>
      </c>
      <c r="G41" s="5">
        <v>1897</v>
      </c>
      <c r="H41" s="5">
        <v>687</v>
      </c>
      <c r="I41" s="5">
        <v>2451</v>
      </c>
      <c r="J41" s="5">
        <v>677</v>
      </c>
      <c r="K41">
        <v>4164</v>
      </c>
      <c r="L41" s="5">
        <v>602</v>
      </c>
      <c r="N41" s="32">
        <f t="shared" si="0"/>
        <v>1766</v>
      </c>
      <c r="O41" s="32">
        <f t="shared" si="1"/>
        <v>131</v>
      </c>
      <c r="P41" s="32">
        <f t="shared" si="2"/>
        <v>554</v>
      </c>
      <c r="Q41" s="32">
        <f t="shared" si="3"/>
        <v>1713</v>
      </c>
      <c r="R41" s="32">
        <f t="shared" si="4"/>
        <v>2398</v>
      </c>
      <c r="T41" s="32">
        <f t="shared" si="5"/>
        <v>0</v>
      </c>
      <c r="U41" s="32">
        <f t="shared" si="6"/>
        <v>85</v>
      </c>
      <c r="V41" s="32">
        <f t="shared" si="7"/>
        <v>-10</v>
      </c>
      <c r="W41" s="32">
        <f t="shared" si="8"/>
        <v>-75</v>
      </c>
      <c r="X41" s="32">
        <f t="shared" si="9"/>
        <v>0</v>
      </c>
    </row>
    <row r="42" spans="1:24">
      <c r="A42" s="32">
        <v>40</v>
      </c>
      <c r="B42" s="5">
        <v>280</v>
      </c>
      <c r="C42" s="5">
        <v>0</v>
      </c>
      <c r="D42" s="5">
        <v>661</v>
      </c>
      <c r="E42" s="5">
        <v>2082</v>
      </c>
      <c r="F42" s="5">
        <v>678</v>
      </c>
      <c r="G42" s="5">
        <v>2504</v>
      </c>
      <c r="H42" s="5">
        <v>773</v>
      </c>
      <c r="I42" s="5">
        <v>2978</v>
      </c>
      <c r="J42" s="5">
        <v>764</v>
      </c>
      <c r="K42">
        <v>5112</v>
      </c>
      <c r="L42" s="5">
        <v>655</v>
      </c>
      <c r="N42" s="32">
        <f t="shared" si="0"/>
        <v>2082</v>
      </c>
      <c r="O42" s="32">
        <f t="shared" si="1"/>
        <v>422</v>
      </c>
      <c r="P42" s="32">
        <f t="shared" si="2"/>
        <v>474</v>
      </c>
      <c r="Q42" s="32">
        <f t="shared" si="3"/>
        <v>2134</v>
      </c>
      <c r="R42" s="32">
        <f t="shared" si="4"/>
        <v>3030</v>
      </c>
      <c r="T42" s="32">
        <f t="shared" si="5"/>
        <v>17</v>
      </c>
      <c r="U42" s="32">
        <f t="shared" si="6"/>
        <v>95</v>
      </c>
      <c r="V42" s="32">
        <f t="shared" si="7"/>
        <v>-9</v>
      </c>
      <c r="W42" s="32">
        <f t="shared" si="8"/>
        <v>-109</v>
      </c>
      <c r="X42" s="32">
        <f t="shared" si="9"/>
        <v>-23</v>
      </c>
    </row>
    <row r="43" spans="1:24">
      <c r="A43" s="32">
        <v>41</v>
      </c>
      <c r="B43" s="5">
        <v>325</v>
      </c>
      <c r="C43" s="5">
        <v>0</v>
      </c>
      <c r="D43" s="5">
        <v>650</v>
      </c>
      <c r="E43" s="5">
        <v>159</v>
      </c>
      <c r="F43" s="5">
        <v>650</v>
      </c>
      <c r="G43" s="5">
        <v>290</v>
      </c>
      <c r="H43" s="5">
        <v>709</v>
      </c>
      <c r="I43" s="5">
        <v>765</v>
      </c>
      <c r="J43" s="5">
        <v>726</v>
      </c>
      <c r="K43">
        <v>1871</v>
      </c>
      <c r="L43" s="5">
        <v>650</v>
      </c>
      <c r="N43" s="32">
        <f t="shared" si="0"/>
        <v>159</v>
      </c>
      <c r="O43" s="32">
        <f t="shared" si="1"/>
        <v>131</v>
      </c>
      <c r="P43" s="32">
        <f t="shared" si="2"/>
        <v>475</v>
      </c>
      <c r="Q43" s="32">
        <f t="shared" si="3"/>
        <v>1106</v>
      </c>
      <c r="R43" s="32">
        <f t="shared" si="4"/>
        <v>1712</v>
      </c>
      <c r="T43" s="32">
        <f t="shared" si="5"/>
        <v>0</v>
      </c>
      <c r="U43" s="32">
        <f t="shared" si="6"/>
        <v>59</v>
      </c>
      <c r="V43" s="32">
        <f t="shared" si="7"/>
        <v>17</v>
      </c>
      <c r="W43" s="32">
        <f t="shared" si="8"/>
        <v>-76</v>
      </c>
      <c r="X43" s="32">
        <f t="shared" si="9"/>
        <v>0</v>
      </c>
    </row>
    <row r="44" spans="1:24">
      <c r="A44" s="32">
        <v>42</v>
      </c>
      <c r="B44" s="5">
        <v>385</v>
      </c>
      <c r="C44" s="5">
        <v>0</v>
      </c>
      <c r="D44" s="5">
        <v>582</v>
      </c>
      <c r="E44" s="5">
        <v>2397</v>
      </c>
      <c r="F44" s="5">
        <v>582</v>
      </c>
      <c r="G44" s="5">
        <v>2845</v>
      </c>
      <c r="H44" s="5">
        <v>748</v>
      </c>
      <c r="I44" s="5">
        <v>4163</v>
      </c>
      <c r="J44" s="5">
        <v>743</v>
      </c>
      <c r="K44">
        <v>5454</v>
      </c>
      <c r="L44" s="5">
        <v>647</v>
      </c>
      <c r="N44" s="32">
        <f t="shared" si="0"/>
        <v>2397</v>
      </c>
      <c r="O44" s="32">
        <f t="shared" si="1"/>
        <v>448</v>
      </c>
      <c r="P44" s="32">
        <f t="shared" si="2"/>
        <v>1318</v>
      </c>
      <c r="Q44" s="32">
        <f t="shared" si="3"/>
        <v>1291</v>
      </c>
      <c r="R44" s="32">
        <f t="shared" si="4"/>
        <v>3057</v>
      </c>
      <c r="T44" s="32">
        <f t="shared" si="5"/>
        <v>0</v>
      </c>
      <c r="U44" s="32">
        <f t="shared" si="6"/>
        <v>166</v>
      </c>
      <c r="V44" s="32">
        <f t="shared" si="7"/>
        <v>-5</v>
      </c>
      <c r="W44" s="32">
        <f t="shared" si="8"/>
        <v>-96</v>
      </c>
      <c r="X44" s="32">
        <f t="shared" si="9"/>
        <v>65</v>
      </c>
    </row>
    <row r="45" spans="1:24">
      <c r="A45" s="32">
        <v>43</v>
      </c>
      <c r="B45" s="5">
        <v>280</v>
      </c>
      <c r="C45" s="5">
        <v>0</v>
      </c>
      <c r="D45" s="5">
        <v>721</v>
      </c>
      <c r="E45" s="5">
        <v>1397</v>
      </c>
      <c r="F45" s="5">
        <v>726</v>
      </c>
      <c r="G45" s="5">
        <v>1449</v>
      </c>
      <c r="H45" s="5">
        <v>791</v>
      </c>
      <c r="I45" s="5">
        <v>2925</v>
      </c>
      <c r="J45" s="5">
        <v>811</v>
      </c>
      <c r="K45">
        <v>3979</v>
      </c>
      <c r="L45" s="5">
        <v>712</v>
      </c>
      <c r="N45" s="32">
        <f t="shared" si="0"/>
        <v>1397</v>
      </c>
      <c r="O45" s="32">
        <f t="shared" si="1"/>
        <v>52</v>
      </c>
      <c r="P45" s="32">
        <f t="shared" si="2"/>
        <v>1476</v>
      </c>
      <c r="Q45" s="32">
        <f t="shared" si="3"/>
        <v>1054</v>
      </c>
      <c r="R45" s="32">
        <f t="shared" si="4"/>
        <v>2582</v>
      </c>
      <c r="T45" s="32">
        <f t="shared" si="5"/>
        <v>5</v>
      </c>
      <c r="U45" s="32">
        <f t="shared" si="6"/>
        <v>65</v>
      </c>
      <c r="V45" s="32">
        <f t="shared" si="7"/>
        <v>20</v>
      </c>
      <c r="W45" s="32">
        <f t="shared" si="8"/>
        <v>-99</v>
      </c>
      <c r="X45" s="32">
        <f t="shared" si="9"/>
        <v>-14</v>
      </c>
    </row>
    <row r="46" spans="1:24">
      <c r="A46" s="32">
        <v>44</v>
      </c>
      <c r="B46" s="5">
        <v>295</v>
      </c>
      <c r="C46" s="5">
        <v>0</v>
      </c>
      <c r="D46" s="5">
        <v>698</v>
      </c>
      <c r="E46" s="5">
        <v>1265</v>
      </c>
      <c r="F46" s="5">
        <v>691</v>
      </c>
      <c r="G46" s="5">
        <v>1898</v>
      </c>
      <c r="H46" s="5">
        <v>800</v>
      </c>
      <c r="I46" s="5">
        <v>2477</v>
      </c>
      <c r="J46" s="5">
        <v>786</v>
      </c>
      <c r="K46">
        <v>4137</v>
      </c>
      <c r="L46" s="5">
        <v>704</v>
      </c>
      <c r="N46" s="32">
        <f t="shared" si="0"/>
        <v>1265</v>
      </c>
      <c r="O46" s="32">
        <f t="shared" si="1"/>
        <v>633</v>
      </c>
      <c r="P46" s="32">
        <f t="shared" si="2"/>
        <v>579</v>
      </c>
      <c r="Q46" s="32">
        <f t="shared" si="3"/>
        <v>1660</v>
      </c>
      <c r="R46" s="32">
        <f t="shared" si="4"/>
        <v>2872</v>
      </c>
      <c r="T46" s="32">
        <f t="shared" si="5"/>
        <v>-7</v>
      </c>
      <c r="U46" s="32">
        <f t="shared" si="6"/>
        <v>109</v>
      </c>
      <c r="V46" s="32">
        <f t="shared" si="7"/>
        <v>-14</v>
      </c>
      <c r="W46" s="32">
        <f t="shared" si="8"/>
        <v>-82</v>
      </c>
      <c r="X46" s="32">
        <f t="shared" si="9"/>
        <v>13</v>
      </c>
    </row>
    <row r="47" spans="1:24">
      <c r="A47" s="32">
        <v>45</v>
      </c>
      <c r="B47" s="5">
        <v>310</v>
      </c>
      <c r="C47" s="5">
        <v>0</v>
      </c>
      <c r="D47" s="5">
        <v>749</v>
      </c>
      <c r="E47" s="5">
        <v>607</v>
      </c>
      <c r="F47" s="5">
        <v>742</v>
      </c>
      <c r="G47" s="5">
        <v>949</v>
      </c>
      <c r="H47" s="5">
        <v>875</v>
      </c>
      <c r="I47" s="5">
        <v>3215</v>
      </c>
      <c r="J47" s="5">
        <v>820</v>
      </c>
      <c r="K47">
        <v>4717</v>
      </c>
      <c r="L47" s="5">
        <v>740</v>
      </c>
      <c r="N47" s="32">
        <f t="shared" si="0"/>
        <v>607</v>
      </c>
      <c r="O47" s="32">
        <f t="shared" si="1"/>
        <v>342</v>
      </c>
      <c r="P47" s="32">
        <f t="shared" si="2"/>
        <v>2266</v>
      </c>
      <c r="Q47" s="32">
        <f t="shared" si="3"/>
        <v>1502</v>
      </c>
      <c r="R47" s="32">
        <f t="shared" si="4"/>
        <v>4110</v>
      </c>
      <c r="T47" s="32">
        <f t="shared" si="5"/>
        <v>-7</v>
      </c>
      <c r="U47" s="32">
        <f t="shared" si="6"/>
        <v>133</v>
      </c>
      <c r="V47" s="32">
        <f t="shared" si="7"/>
        <v>-55</v>
      </c>
      <c r="W47" s="32">
        <f t="shared" si="8"/>
        <v>-80</v>
      </c>
      <c r="X47" s="32">
        <f t="shared" si="9"/>
        <v>-2</v>
      </c>
    </row>
    <row r="48" spans="1:24">
      <c r="A48" s="32">
        <v>46</v>
      </c>
      <c r="B48" s="5">
        <v>370</v>
      </c>
      <c r="C48" s="5">
        <v>0</v>
      </c>
      <c r="D48" s="5">
        <v>735</v>
      </c>
      <c r="E48" s="5">
        <v>2319</v>
      </c>
      <c r="F48" s="5">
        <v>718</v>
      </c>
      <c r="G48" s="5">
        <v>2846</v>
      </c>
      <c r="H48" s="5">
        <v>797</v>
      </c>
      <c r="I48" s="5">
        <v>3426</v>
      </c>
      <c r="J48" s="5">
        <v>782</v>
      </c>
      <c r="K48">
        <v>4559</v>
      </c>
      <c r="L48" s="5">
        <v>709</v>
      </c>
      <c r="N48" s="32">
        <f t="shared" si="0"/>
        <v>2319</v>
      </c>
      <c r="O48" s="32">
        <f t="shared" si="1"/>
        <v>527</v>
      </c>
      <c r="P48" s="32">
        <f t="shared" si="2"/>
        <v>580</v>
      </c>
      <c r="Q48" s="32">
        <f t="shared" si="3"/>
        <v>1133</v>
      </c>
      <c r="R48" s="32">
        <f t="shared" si="4"/>
        <v>2240</v>
      </c>
      <c r="T48" s="32">
        <f t="shared" si="5"/>
        <v>-17</v>
      </c>
      <c r="U48" s="32">
        <f t="shared" si="6"/>
        <v>79</v>
      </c>
      <c r="V48" s="32">
        <f t="shared" si="7"/>
        <v>-15</v>
      </c>
      <c r="W48" s="32">
        <f t="shared" si="8"/>
        <v>-73</v>
      </c>
      <c r="X48" s="32">
        <f t="shared" si="9"/>
        <v>-9</v>
      </c>
    </row>
    <row r="49" spans="1:24">
      <c r="A49" s="32">
        <v>47</v>
      </c>
      <c r="B49" s="5">
        <v>430</v>
      </c>
      <c r="C49" s="5">
        <v>0</v>
      </c>
      <c r="D49" s="5">
        <v>698</v>
      </c>
      <c r="E49" s="5">
        <v>2741</v>
      </c>
      <c r="F49" s="5">
        <v>763</v>
      </c>
      <c r="G49" s="5">
        <v>3004</v>
      </c>
      <c r="H49" s="5">
        <v>861</v>
      </c>
      <c r="I49" s="5">
        <v>4058</v>
      </c>
      <c r="J49" s="5">
        <v>814</v>
      </c>
      <c r="K49">
        <v>4928</v>
      </c>
      <c r="L49" s="5">
        <v>769</v>
      </c>
      <c r="N49" s="32">
        <f t="shared" si="0"/>
        <v>2741</v>
      </c>
      <c r="O49" s="32">
        <f t="shared" si="1"/>
        <v>263</v>
      </c>
      <c r="P49" s="32">
        <f t="shared" si="2"/>
        <v>1054</v>
      </c>
      <c r="Q49" s="32">
        <f t="shared" si="3"/>
        <v>870</v>
      </c>
      <c r="R49" s="32">
        <f t="shared" si="4"/>
        <v>2187</v>
      </c>
      <c r="T49" s="32">
        <f t="shared" si="5"/>
        <v>65</v>
      </c>
      <c r="U49" s="32">
        <f t="shared" si="6"/>
        <v>98</v>
      </c>
      <c r="V49" s="32">
        <f t="shared" si="7"/>
        <v>-47</v>
      </c>
      <c r="W49" s="32">
        <f t="shared" si="8"/>
        <v>-45</v>
      </c>
      <c r="X49" s="32">
        <f t="shared" si="9"/>
        <v>6</v>
      </c>
    </row>
    <row r="50" spans="1:24">
      <c r="A50" s="32">
        <v>48</v>
      </c>
      <c r="B50" s="5">
        <v>460</v>
      </c>
      <c r="C50" s="5">
        <v>0</v>
      </c>
      <c r="D50" s="5">
        <v>721</v>
      </c>
      <c r="E50" s="5">
        <v>2213</v>
      </c>
      <c r="F50" s="5">
        <v>745</v>
      </c>
      <c r="G50" s="5">
        <v>2398</v>
      </c>
      <c r="H50" s="5">
        <v>842</v>
      </c>
      <c r="I50" s="5">
        <v>5586</v>
      </c>
      <c r="J50" s="5">
        <v>777</v>
      </c>
      <c r="K50">
        <v>6745</v>
      </c>
      <c r="L50" s="5">
        <v>749</v>
      </c>
      <c r="N50" s="32">
        <f t="shared" si="0"/>
        <v>2213</v>
      </c>
      <c r="O50" s="32">
        <f t="shared" si="1"/>
        <v>185</v>
      </c>
      <c r="P50" s="32">
        <f t="shared" si="2"/>
        <v>3188</v>
      </c>
      <c r="Q50" s="32">
        <f t="shared" si="3"/>
        <v>1159</v>
      </c>
      <c r="R50" s="32">
        <f t="shared" si="4"/>
        <v>4532</v>
      </c>
      <c r="T50" s="32">
        <f t="shared" si="5"/>
        <v>24</v>
      </c>
      <c r="U50" s="32">
        <f t="shared" si="6"/>
        <v>97</v>
      </c>
      <c r="V50" s="32">
        <f t="shared" si="7"/>
        <v>-65</v>
      </c>
      <c r="W50" s="32">
        <f t="shared" si="8"/>
        <v>-28</v>
      </c>
      <c r="X50" s="32">
        <f t="shared" si="9"/>
        <v>4</v>
      </c>
    </row>
    <row r="51" spans="1:24">
      <c r="A51" s="32">
        <v>49</v>
      </c>
      <c r="B51" s="5">
        <v>475</v>
      </c>
      <c r="C51" s="5">
        <v>0</v>
      </c>
      <c r="D51" s="5">
        <v>718</v>
      </c>
      <c r="E51" s="5">
        <v>396</v>
      </c>
      <c r="F51" s="5">
        <v>722</v>
      </c>
      <c r="G51" s="5">
        <v>527</v>
      </c>
      <c r="H51" s="5">
        <v>780</v>
      </c>
      <c r="I51" s="5">
        <v>1555</v>
      </c>
      <c r="J51" s="5">
        <v>777</v>
      </c>
      <c r="K51">
        <v>3821</v>
      </c>
      <c r="L51" s="5">
        <v>725</v>
      </c>
      <c r="N51" s="32">
        <f t="shared" si="0"/>
        <v>396</v>
      </c>
      <c r="O51" s="32">
        <f t="shared" si="1"/>
        <v>131</v>
      </c>
      <c r="P51" s="32">
        <f t="shared" si="2"/>
        <v>1028</v>
      </c>
      <c r="Q51" s="32">
        <f t="shared" si="3"/>
        <v>2266</v>
      </c>
      <c r="R51" s="32">
        <f t="shared" si="4"/>
        <v>3425</v>
      </c>
      <c r="T51" s="32">
        <f t="shared" si="5"/>
        <v>4</v>
      </c>
      <c r="U51" s="32">
        <f t="shared" si="6"/>
        <v>58</v>
      </c>
      <c r="V51" s="32">
        <f t="shared" si="7"/>
        <v>-3</v>
      </c>
      <c r="W51" s="32">
        <f t="shared" si="8"/>
        <v>-52</v>
      </c>
      <c r="X51" s="32">
        <f t="shared" si="9"/>
        <v>3</v>
      </c>
    </row>
    <row r="52" spans="1:24">
      <c r="A52" s="32">
        <v>50</v>
      </c>
      <c r="B52" s="5">
        <v>295</v>
      </c>
      <c r="C52" s="5">
        <v>0</v>
      </c>
      <c r="D52" s="5">
        <v>715</v>
      </c>
      <c r="E52" s="5">
        <v>3056</v>
      </c>
      <c r="F52" s="5">
        <v>678</v>
      </c>
      <c r="G52" s="5">
        <v>3267</v>
      </c>
      <c r="H52" s="5">
        <v>734</v>
      </c>
      <c r="I52" s="5">
        <v>4058</v>
      </c>
      <c r="J52" s="5">
        <v>743</v>
      </c>
      <c r="K52">
        <v>5164</v>
      </c>
      <c r="L52" s="5">
        <v>675</v>
      </c>
      <c r="N52" s="32">
        <f t="shared" si="0"/>
        <v>3056</v>
      </c>
      <c r="O52" s="32">
        <f t="shared" si="1"/>
        <v>211</v>
      </c>
      <c r="P52" s="32">
        <f t="shared" si="2"/>
        <v>791</v>
      </c>
      <c r="Q52" s="32">
        <f t="shared" si="3"/>
        <v>1106</v>
      </c>
      <c r="R52" s="32">
        <f t="shared" si="4"/>
        <v>2108</v>
      </c>
      <c r="T52" s="32">
        <f t="shared" si="5"/>
        <v>-37</v>
      </c>
      <c r="U52" s="32">
        <f t="shared" si="6"/>
        <v>56</v>
      </c>
      <c r="V52" s="32">
        <f t="shared" si="7"/>
        <v>9</v>
      </c>
      <c r="W52" s="32">
        <f t="shared" si="8"/>
        <v>-68</v>
      </c>
      <c r="X52" s="32">
        <f t="shared" si="9"/>
        <v>-3</v>
      </c>
    </row>
    <row r="53" spans="1:24">
      <c r="A53" s="32">
        <v>51</v>
      </c>
      <c r="B53" s="5">
        <v>525</v>
      </c>
      <c r="C53" s="5">
        <v>0</v>
      </c>
      <c r="D53" s="5">
        <v>670</v>
      </c>
      <c r="E53" s="5">
        <v>1397</v>
      </c>
      <c r="F53" s="5">
        <v>653</v>
      </c>
      <c r="G53" s="5">
        <v>1581</v>
      </c>
      <c r="H53" s="5">
        <v>738</v>
      </c>
      <c r="I53" s="5">
        <v>2767</v>
      </c>
      <c r="J53" s="5">
        <v>743</v>
      </c>
      <c r="K53">
        <v>4058</v>
      </c>
      <c r="L53" s="5">
        <v>655</v>
      </c>
      <c r="N53" s="32">
        <f t="shared" si="0"/>
        <v>1397</v>
      </c>
      <c r="O53" s="32">
        <f t="shared" si="1"/>
        <v>184</v>
      </c>
      <c r="P53" s="32">
        <f t="shared" si="2"/>
        <v>1186</v>
      </c>
      <c r="Q53" s="32">
        <f t="shared" si="3"/>
        <v>1291</v>
      </c>
      <c r="R53" s="32">
        <f t="shared" si="4"/>
        <v>2661</v>
      </c>
      <c r="T53" s="32">
        <f t="shared" si="5"/>
        <v>-17</v>
      </c>
      <c r="U53" s="32">
        <f t="shared" si="6"/>
        <v>85</v>
      </c>
      <c r="V53" s="32">
        <f t="shared" si="7"/>
        <v>5</v>
      </c>
      <c r="W53" s="32">
        <f t="shared" si="8"/>
        <v>-88</v>
      </c>
      <c r="X53" s="32">
        <f t="shared" si="9"/>
        <v>2</v>
      </c>
    </row>
    <row r="54" spans="1:24">
      <c r="A54" s="32">
        <v>52</v>
      </c>
      <c r="B54" s="5">
        <v>340</v>
      </c>
      <c r="C54" s="5">
        <v>0</v>
      </c>
      <c r="D54" s="5">
        <v>661</v>
      </c>
      <c r="E54" s="5">
        <v>1370</v>
      </c>
      <c r="F54" s="5">
        <v>675</v>
      </c>
      <c r="G54" s="5">
        <v>1660</v>
      </c>
      <c r="H54" s="5">
        <v>794</v>
      </c>
      <c r="I54" s="5">
        <v>3452</v>
      </c>
      <c r="J54" s="5">
        <v>752</v>
      </c>
      <c r="K54">
        <v>4769</v>
      </c>
      <c r="L54" s="5">
        <v>687</v>
      </c>
      <c r="N54" s="32">
        <f t="shared" si="0"/>
        <v>1370</v>
      </c>
      <c r="O54" s="32">
        <f t="shared" si="1"/>
        <v>290</v>
      </c>
      <c r="P54" s="32">
        <f t="shared" si="2"/>
        <v>1792</v>
      </c>
      <c r="Q54" s="32">
        <f t="shared" si="3"/>
        <v>1317</v>
      </c>
      <c r="R54" s="32">
        <f t="shared" si="4"/>
        <v>3399</v>
      </c>
      <c r="T54" s="32">
        <f t="shared" si="5"/>
        <v>14</v>
      </c>
      <c r="U54" s="32">
        <f t="shared" si="6"/>
        <v>119</v>
      </c>
      <c r="V54" s="32">
        <f t="shared" si="7"/>
        <v>-42</v>
      </c>
      <c r="W54" s="32">
        <f t="shared" si="8"/>
        <v>-65</v>
      </c>
      <c r="X54" s="32">
        <f t="shared" si="9"/>
        <v>12</v>
      </c>
    </row>
    <row r="55" spans="1:24">
      <c r="A55" s="32">
        <v>53</v>
      </c>
      <c r="B55" s="5">
        <v>355</v>
      </c>
      <c r="C55" s="5">
        <v>0</v>
      </c>
      <c r="D55" s="5">
        <v>687</v>
      </c>
      <c r="E55" s="5">
        <v>948</v>
      </c>
      <c r="F55" s="5">
        <v>681</v>
      </c>
      <c r="G55" s="5">
        <v>1106</v>
      </c>
      <c r="H55" s="5">
        <v>752</v>
      </c>
      <c r="I55" s="5">
        <v>3768</v>
      </c>
      <c r="J55" s="5">
        <v>728</v>
      </c>
      <c r="K55">
        <v>4532</v>
      </c>
      <c r="L55" s="5">
        <v>675</v>
      </c>
      <c r="N55" s="32">
        <f t="shared" si="0"/>
        <v>948</v>
      </c>
      <c r="O55" s="32">
        <f t="shared" si="1"/>
        <v>158</v>
      </c>
      <c r="P55" s="32">
        <f t="shared" si="2"/>
        <v>2662</v>
      </c>
      <c r="Q55" s="32">
        <f t="shared" si="3"/>
        <v>764</v>
      </c>
      <c r="R55" s="32">
        <f t="shared" si="4"/>
        <v>3584</v>
      </c>
      <c r="T55" s="32">
        <f t="shared" si="5"/>
        <v>-6</v>
      </c>
      <c r="U55" s="32">
        <f t="shared" si="6"/>
        <v>71</v>
      </c>
      <c r="V55" s="32">
        <f t="shared" si="7"/>
        <v>-24</v>
      </c>
      <c r="W55" s="32">
        <f t="shared" si="8"/>
        <v>-53</v>
      </c>
      <c r="X55" s="32">
        <f t="shared" si="9"/>
        <v>-6</v>
      </c>
    </row>
    <row r="56" spans="1:24">
      <c r="A56" s="32">
        <v>54</v>
      </c>
      <c r="B56" s="5">
        <v>325</v>
      </c>
      <c r="C56" s="5">
        <v>0</v>
      </c>
      <c r="D56" s="5">
        <v>644</v>
      </c>
      <c r="E56" s="5">
        <v>1766</v>
      </c>
      <c r="F56" s="5">
        <v>670</v>
      </c>
      <c r="G56" s="5">
        <v>2082</v>
      </c>
      <c r="H56" s="5">
        <v>740</v>
      </c>
      <c r="I56" s="5">
        <v>3268</v>
      </c>
      <c r="J56" s="5">
        <v>735</v>
      </c>
      <c r="K56">
        <v>6325</v>
      </c>
      <c r="L56" s="5">
        <v>675</v>
      </c>
      <c r="N56" s="32">
        <f t="shared" si="0"/>
        <v>1766</v>
      </c>
      <c r="O56" s="32">
        <f t="shared" si="1"/>
        <v>316</v>
      </c>
      <c r="P56" s="32">
        <f t="shared" si="2"/>
        <v>1186</v>
      </c>
      <c r="Q56" s="32">
        <f t="shared" si="3"/>
        <v>3057</v>
      </c>
      <c r="R56" s="32">
        <f t="shared" si="4"/>
        <v>4559</v>
      </c>
      <c r="T56" s="32">
        <f t="shared" si="5"/>
        <v>26</v>
      </c>
      <c r="U56" s="32">
        <f t="shared" si="6"/>
        <v>70</v>
      </c>
      <c r="V56" s="32">
        <f t="shared" si="7"/>
        <v>-5</v>
      </c>
      <c r="W56" s="32">
        <f t="shared" si="8"/>
        <v>-60</v>
      </c>
      <c r="X56" s="32">
        <f t="shared" si="9"/>
        <v>5</v>
      </c>
    </row>
    <row r="57" spans="1:24">
      <c r="A57" s="32">
        <v>55</v>
      </c>
      <c r="B57" s="5">
        <v>385</v>
      </c>
      <c r="C57" s="5">
        <v>0</v>
      </c>
      <c r="D57" s="5">
        <v>715</v>
      </c>
      <c r="E57" s="5">
        <v>2661</v>
      </c>
      <c r="F57" s="5">
        <v>678</v>
      </c>
      <c r="G57" s="5">
        <v>2925</v>
      </c>
      <c r="H57" s="5">
        <v>783</v>
      </c>
      <c r="I57" s="5">
        <v>4295</v>
      </c>
      <c r="J57" s="5">
        <v>862</v>
      </c>
      <c r="K57">
        <v>5902</v>
      </c>
      <c r="L57" s="5">
        <v>735</v>
      </c>
      <c r="N57" s="32">
        <f t="shared" si="0"/>
        <v>2661</v>
      </c>
      <c r="O57" s="32">
        <f t="shared" si="1"/>
        <v>264</v>
      </c>
      <c r="P57" s="32">
        <f t="shared" si="2"/>
        <v>1370</v>
      </c>
      <c r="Q57" s="32">
        <f t="shared" si="3"/>
        <v>1607</v>
      </c>
      <c r="R57" s="32">
        <f t="shared" si="4"/>
        <v>3241</v>
      </c>
      <c r="T57" s="32">
        <f t="shared" si="5"/>
        <v>-37</v>
      </c>
      <c r="U57" s="32">
        <f t="shared" si="6"/>
        <v>105</v>
      </c>
      <c r="V57" s="32">
        <f t="shared" si="7"/>
        <v>79</v>
      </c>
      <c r="W57" s="32">
        <f t="shared" si="8"/>
        <v>-127</v>
      </c>
      <c r="X57" s="32">
        <f t="shared" si="9"/>
        <v>57</v>
      </c>
    </row>
    <row r="58" spans="1:24">
      <c r="A58" s="32">
        <v>56</v>
      </c>
      <c r="B58" s="5">
        <v>400</v>
      </c>
      <c r="C58" s="5">
        <v>0</v>
      </c>
      <c r="D58" s="5">
        <v>752</v>
      </c>
      <c r="E58" s="5">
        <v>263</v>
      </c>
      <c r="F58" s="5">
        <v>752</v>
      </c>
      <c r="G58" s="5">
        <v>448</v>
      </c>
      <c r="H58" s="5">
        <v>862</v>
      </c>
      <c r="I58" s="5">
        <v>1528</v>
      </c>
      <c r="J58" s="5">
        <v>823</v>
      </c>
      <c r="K58">
        <v>4479</v>
      </c>
      <c r="L58" s="5">
        <v>718</v>
      </c>
      <c r="N58" s="32">
        <f t="shared" si="0"/>
        <v>263</v>
      </c>
      <c r="O58" s="32">
        <f t="shared" si="1"/>
        <v>185</v>
      </c>
      <c r="P58" s="32">
        <f t="shared" si="2"/>
        <v>1080</v>
      </c>
      <c r="Q58" s="32">
        <f t="shared" si="3"/>
        <v>2951</v>
      </c>
      <c r="R58" s="32">
        <f t="shared" si="4"/>
        <v>4216</v>
      </c>
      <c r="T58" s="32">
        <f t="shared" si="5"/>
        <v>0</v>
      </c>
      <c r="U58" s="32">
        <f t="shared" si="6"/>
        <v>110</v>
      </c>
      <c r="V58" s="32">
        <f t="shared" si="7"/>
        <v>-39</v>
      </c>
      <c r="W58" s="32">
        <f t="shared" si="8"/>
        <v>-105</v>
      </c>
      <c r="X58" s="32">
        <f t="shared" si="9"/>
        <v>-34</v>
      </c>
    </row>
    <row r="59" spans="1:24">
      <c r="A59" s="32">
        <v>57</v>
      </c>
      <c r="B59" s="5">
        <v>415</v>
      </c>
      <c r="C59" s="5">
        <v>0</v>
      </c>
      <c r="D59" s="5">
        <v>738</v>
      </c>
      <c r="E59" s="5">
        <v>632</v>
      </c>
      <c r="F59" s="5">
        <v>738</v>
      </c>
      <c r="G59" s="5">
        <v>922</v>
      </c>
      <c r="H59" s="5">
        <v>841</v>
      </c>
      <c r="I59" s="5">
        <v>2108</v>
      </c>
      <c r="J59" s="5">
        <v>800</v>
      </c>
      <c r="K59">
        <v>2819</v>
      </c>
      <c r="L59" s="5">
        <v>752</v>
      </c>
      <c r="N59" s="32">
        <f t="shared" si="0"/>
        <v>632</v>
      </c>
      <c r="O59" s="32">
        <f t="shared" si="1"/>
        <v>290</v>
      </c>
      <c r="P59" s="32">
        <f t="shared" si="2"/>
        <v>1186</v>
      </c>
      <c r="Q59" s="32">
        <f t="shared" si="3"/>
        <v>711</v>
      </c>
      <c r="R59" s="32">
        <f t="shared" si="4"/>
        <v>2187</v>
      </c>
      <c r="T59" s="32">
        <f t="shared" si="5"/>
        <v>0</v>
      </c>
      <c r="U59" s="32">
        <f t="shared" si="6"/>
        <v>103</v>
      </c>
      <c r="V59" s="32">
        <f t="shared" si="7"/>
        <v>-41</v>
      </c>
      <c r="W59" s="32">
        <f t="shared" si="8"/>
        <v>-48</v>
      </c>
      <c r="X59" s="32">
        <f t="shared" si="9"/>
        <v>14</v>
      </c>
    </row>
    <row r="60" spans="1:24">
      <c r="A60" s="32">
        <v>58</v>
      </c>
      <c r="B60" s="5">
        <v>430</v>
      </c>
      <c r="C60" s="5">
        <v>0</v>
      </c>
      <c r="D60" s="5">
        <v>743</v>
      </c>
      <c r="E60" s="5">
        <v>1633</v>
      </c>
      <c r="F60" s="5">
        <v>738</v>
      </c>
      <c r="G60" s="5">
        <v>1818</v>
      </c>
      <c r="H60" s="5">
        <v>825</v>
      </c>
      <c r="I60" s="5">
        <v>2793</v>
      </c>
      <c r="J60" s="5">
        <v>786</v>
      </c>
      <c r="K60">
        <v>4058</v>
      </c>
      <c r="L60" s="5">
        <v>712</v>
      </c>
      <c r="N60" s="32">
        <f t="shared" si="0"/>
        <v>1633</v>
      </c>
      <c r="O60" s="32">
        <f t="shared" si="1"/>
        <v>185</v>
      </c>
      <c r="P60" s="32">
        <f t="shared" si="2"/>
        <v>975</v>
      </c>
      <c r="Q60" s="32">
        <f t="shared" si="3"/>
        <v>1265</v>
      </c>
      <c r="R60" s="32">
        <f t="shared" si="4"/>
        <v>2425</v>
      </c>
      <c r="T60" s="32">
        <f t="shared" si="5"/>
        <v>-5</v>
      </c>
      <c r="U60" s="32">
        <f t="shared" si="6"/>
        <v>87</v>
      </c>
      <c r="V60" s="32">
        <f t="shared" si="7"/>
        <v>-39</v>
      </c>
      <c r="W60" s="32">
        <f t="shared" si="8"/>
        <v>-74</v>
      </c>
      <c r="X60" s="32">
        <f t="shared" si="9"/>
        <v>-26</v>
      </c>
    </row>
    <row r="61" spans="1:24">
      <c r="A61" s="32">
        <v>59</v>
      </c>
      <c r="B61" s="5">
        <v>430</v>
      </c>
      <c r="C61" s="5">
        <v>0</v>
      </c>
      <c r="D61" s="5">
        <v>687</v>
      </c>
      <c r="E61" s="5">
        <v>2873</v>
      </c>
      <c r="F61" s="5">
        <v>672</v>
      </c>
      <c r="G61" s="5">
        <v>3031</v>
      </c>
      <c r="H61" s="5">
        <v>774</v>
      </c>
      <c r="I61" s="5">
        <v>4480</v>
      </c>
      <c r="J61" s="5">
        <v>783</v>
      </c>
      <c r="K61">
        <v>5560</v>
      </c>
      <c r="L61" s="5">
        <v>715</v>
      </c>
      <c r="N61" s="32">
        <f t="shared" si="0"/>
        <v>2873</v>
      </c>
      <c r="O61" s="32">
        <f t="shared" si="1"/>
        <v>158</v>
      </c>
      <c r="P61" s="32">
        <f t="shared" si="2"/>
        <v>1449</v>
      </c>
      <c r="Q61" s="32">
        <f t="shared" si="3"/>
        <v>1080</v>
      </c>
      <c r="R61" s="32">
        <f t="shared" si="4"/>
        <v>2687</v>
      </c>
      <c r="T61" s="32">
        <f t="shared" si="5"/>
        <v>-15</v>
      </c>
      <c r="U61" s="32">
        <f t="shared" si="6"/>
        <v>102</v>
      </c>
      <c r="V61" s="32">
        <f t="shared" si="7"/>
        <v>9</v>
      </c>
      <c r="W61" s="32">
        <f t="shared" si="8"/>
        <v>-68</v>
      </c>
      <c r="X61" s="32">
        <f t="shared" si="9"/>
        <v>43</v>
      </c>
    </row>
    <row r="62" spans="1:24">
      <c r="A62" s="32">
        <v>60</v>
      </c>
      <c r="B62" s="5">
        <v>385</v>
      </c>
      <c r="C62" s="5">
        <v>0</v>
      </c>
      <c r="D62" s="5">
        <v>658</v>
      </c>
      <c r="E62" s="5">
        <v>1212</v>
      </c>
      <c r="F62" s="5">
        <v>670</v>
      </c>
      <c r="G62" s="5">
        <v>1423</v>
      </c>
      <c r="H62" s="5">
        <v>746</v>
      </c>
      <c r="I62" s="5">
        <v>1897</v>
      </c>
      <c r="J62" s="5">
        <v>729</v>
      </c>
      <c r="K62">
        <v>3294</v>
      </c>
      <c r="L62" s="5">
        <v>670</v>
      </c>
      <c r="N62" s="32">
        <f t="shared" si="0"/>
        <v>1212</v>
      </c>
      <c r="O62" s="32">
        <f t="shared" si="1"/>
        <v>211</v>
      </c>
      <c r="P62" s="32">
        <f t="shared" si="2"/>
        <v>474</v>
      </c>
      <c r="Q62" s="32">
        <f t="shared" si="3"/>
        <v>1397</v>
      </c>
      <c r="R62" s="32">
        <f t="shared" si="4"/>
        <v>2082</v>
      </c>
      <c r="T62" s="32">
        <f t="shared" si="5"/>
        <v>12</v>
      </c>
      <c r="U62" s="32">
        <f t="shared" si="6"/>
        <v>76</v>
      </c>
      <c r="V62" s="32">
        <f t="shared" si="7"/>
        <v>-17</v>
      </c>
      <c r="W62" s="32">
        <f t="shared" si="8"/>
        <v>-59</v>
      </c>
      <c r="X62" s="32">
        <f t="shared" si="9"/>
        <v>0</v>
      </c>
    </row>
    <row r="63" spans="1:24">
      <c r="A63" s="32">
        <v>61</v>
      </c>
      <c r="B63" s="5">
        <v>310</v>
      </c>
      <c r="C63" s="5">
        <v>0</v>
      </c>
      <c r="D63" s="5">
        <v>687</v>
      </c>
      <c r="E63" s="5">
        <v>1476</v>
      </c>
      <c r="F63" s="5">
        <v>681</v>
      </c>
      <c r="G63" s="5">
        <v>1792</v>
      </c>
      <c r="H63" s="5">
        <v>740</v>
      </c>
      <c r="I63" s="5">
        <v>3769</v>
      </c>
      <c r="J63" s="5">
        <v>723</v>
      </c>
      <c r="K63">
        <v>4849</v>
      </c>
      <c r="L63" s="5">
        <v>670</v>
      </c>
      <c r="N63" s="32">
        <f t="shared" si="0"/>
        <v>1476</v>
      </c>
      <c r="O63" s="32">
        <f t="shared" si="1"/>
        <v>316</v>
      </c>
      <c r="P63" s="32">
        <f t="shared" si="2"/>
        <v>1977</v>
      </c>
      <c r="Q63" s="32">
        <f t="shared" si="3"/>
        <v>1080</v>
      </c>
      <c r="R63" s="32">
        <f t="shared" si="4"/>
        <v>3373</v>
      </c>
      <c r="T63" s="32">
        <f t="shared" si="5"/>
        <v>-6</v>
      </c>
      <c r="U63" s="32">
        <f t="shared" si="6"/>
        <v>59</v>
      </c>
      <c r="V63" s="32">
        <f t="shared" si="7"/>
        <v>-17</v>
      </c>
      <c r="W63" s="32">
        <f t="shared" si="8"/>
        <v>-53</v>
      </c>
      <c r="X63" s="32">
        <f t="shared" si="9"/>
        <v>-11</v>
      </c>
    </row>
    <row r="64" spans="1:24">
      <c r="A64" s="32">
        <v>62</v>
      </c>
      <c r="B64" s="5">
        <v>280</v>
      </c>
      <c r="C64" s="5">
        <v>0</v>
      </c>
      <c r="D64" s="5">
        <v>650</v>
      </c>
      <c r="E64" s="5">
        <v>1923</v>
      </c>
      <c r="F64" s="5">
        <v>650</v>
      </c>
      <c r="G64" s="5">
        <v>2503</v>
      </c>
      <c r="H64" s="5">
        <v>769</v>
      </c>
      <c r="I64" s="5">
        <v>4216</v>
      </c>
      <c r="J64" s="5">
        <v>743</v>
      </c>
      <c r="K64">
        <v>5955</v>
      </c>
      <c r="L64" s="5">
        <v>655</v>
      </c>
      <c r="N64" s="32">
        <f t="shared" si="0"/>
        <v>1923</v>
      </c>
      <c r="O64" s="32">
        <f t="shared" si="1"/>
        <v>580</v>
      </c>
      <c r="P64" s="32">
        <f t="shared" si="2"/>
        <v>1713</v>
      </c>
      <c r="Q64" s="32">
        <f t="shared" si="3"/>
        <v>1739</v>
      </c>
      <c r="R64" s="32">
        <f t="shared" si="4"/>
        <v>4032</v>
      </c>
      <c r="T64" s="32">
        <f t="shared" si="5"/>
        <v>0</v>
      </c>
      <c r="U64" s="32">
        <f t="shared" si="6"/>
        <v>119</v>
      </c>
      <c r="V64" s="32">
        <f t="shared" si="7"/>
        <v>-26</v>
      </c>
      <c r="W64" s="32">
        <f t="shared" si="8"/>
        <v>-88</v>
      </c>
      <c r="X64" s="32">
        <f t="shared" si="9"/>
        <v>5</v>
      </c>
    </row>
    <row r="65" spans="1:24">
      <c r="A65" s="32">
        <v>63</v>
      </c>
      <c r="B65" s="5">
        <v>265</v>
      </c>
      <c r="C65" s="5">
        <v>0</v>
      </c>
      <c r="D65" s="5">
        <v>553</v>
      </c>
      <c r="E65" s="5">
        <v>2661</v>
      </c>
      <c r="F65" s="5">
        <v>548</v>
      </c>
      <c r="G65" s="5">
        <v>3004</v>
      </c>
      <c r="H65" s="5">
        <v>632</v>
      </c>
      <c r="I65" s="5">
        <v>3768</v>
      </c>
      <c r="J65" s="5">
        <v>630</v>
      </c>
      <c r="K65">
        <v>4453</v>
      </c>
      <c r="L65" s="5">
        <v>570</v>
      </c>
      <c r="N65" s="32">
        <f t="shared" si="0"/>
        <v>2661</v>
      </c>
      <c r="O65" s="32">
        <f t="shared" si="1"/>
        <v>343</v>
      </c>
      <c r="P65" s="32">
        <f t="shared" si="2"/>
        <v>764</v>
      </c>
      <c r="Q65" s="32">
        <f t="shared" si="3"/>
        <v>685</v>
      </c>
      <c r="R65" s="32">
        <f t="shared" si="4"/>
        <v>1792</v>
      </c>
      <c r="T65" s="32">
        <f t="shared" si="5"/>
        <v>-5</v>
      </c>
      <c r="U65" s="32">
        <f t="shared" si="6"/>
        <v>84</v>
      </c>
      <c r="V65" s="32">
        <f t="shared" si="7"/>
        <v>-2</v>
      </c>
      <c r="W65" s="32">
        <f t="shared" si="8"/>
        <v>-60</v>
      </c>
      <c r="X65" s="32">
        <f t="shared" si="9"/>
        <v>22</v>
      </c>
    </row>
    <row r="66" spans="1:24">
      <c r="A66" s="32">
        <v>64</v>
      </c>
      <c r="B66" s="5">
        <v>300</v>
      </c>
      <c r="C66" s="5">
        <v>0</v>
      </c>
      <c r="D66" s="5">
        <v>585</v>
      </c>
      <c r="E66" s="5">
        <v>448</v>
      </c>
      <c r="F66" s="5">
        <v>570</v>
      </c>
      <c r="G66" s="5">
        <v>764</v>
      </c>
      <c r="H66" s="5">
        <v>667</v>
      </c>
      <c r="I66" s="5">
        <v>2529</v>
      </c>
      <c r="J66" s="5">
        <v>684</v>
      </c>
      <c r="K66">
        <v>4269</v>
      </c>
      <c r="L66" s="5">
        <v>590</v>
      </c>
      <c r="N66" s="32">
        <f t="shared" si="0"/>
        <v>448</v>
      </c>
      <c r="O66" s="32">
        <f t="shared" si="1"/>
        <v>316</v>
      </c>
      <c r="P66" s="32">
        <f t="shared" si="2"/>
        <v>1765</v>
      </c>
      <c r="Q66" s="32">
        <f t="shared" si="3"/>
        <v>1740</v>
      </c>
      <c r="R66" s="32">
        <f t="shared" si="4"/>
        <v>3821</v>
      </c>
      <c r="T66" s="32">
        <f t="shared" si="5"/>
        <v>-15</v>
      </c>
      <c r="U66" s="32">
        <f t="shared" si="6"/>
        <v>97</v>
      </c>
      <c r="V66" s="32">
        <f t="shared" si="7"/>
        <v>17</v>
      </c>
      <c r="W66" s="32">
        <f t="shared" si="8"/>
        <v>-94</v>
      </c>
      <c r="X66" s="32">
        <f t="shared" si="9"/>
        <v>20</v>
      </c>
    </row>
    <row r="67" spans="1:24">
      <c r="A67" s="32">
        <v>65</v>
      </c>
      <c r="B67" s="5">
        <v>430</v>
      </c>
      <c r="C67" s="5">
        <v>0</v>
      </c>
      <c r="D67" s="5">
        <v>687</v>
      </c>
      <c r="E67" s="5">
        <v>738</v>
      </c>
      <c r="F67" s="5">
        <v>704</v>
      </c>
      <c r="G67" s="5">
        <v>1001</v>
      </c>
      <c r="H67" s="5">
        <v>797</v>
      </c>
      <c r="I67" s="5">
        <v>1950</v>
      </c>
      <c r="J67" s="5">
        <v>791</v>
      </c>
      <c r="K67">
        <v>3874</v>
      </c>
      <c r="L67" s="5">
        <v>709</v>
      </c>
      <c r="N67" s="32">
        <f t="shared" si="0"/>
        <v>738</v>
      </c>
      <c r="O67" s="32">
        <f t="shared" si="1"/>
        <v>263</v>
      </c>
      <c r="P67" s="32">
        <f t="shared" si="2"/>
        <v>949</v>
      </c>
      <c r="Q67" s="32">
        <f t="shared" si="3"/>
        <v>1924</v>
      </c>
      <c r="R67" s="32">
        <f t="shared" si="4"/>
        <v>3136</v>
      </c>
      <c r="T67" s="32">
        <f t="shared" si="5"/>
        <v>17</v>
      </c>
      <c r="U67" s="32">
        <f t="shared" si="6"/>
        <v>93</v>
      </c>
      <c r="V67" s="32">
        <f t="shared" si="7"/>
        <v>-6</v>
      </c>
      <c r="W67" s="32">
        <f t="shared" si="8"/>
        <v>-82</v>
      </c>
      <c r="X67" s="32">
        <f t="shared" si="9"/>
        <v>5</v>
      </c>
    </row>
    <row r="68" spans="1:24">
      <c r="A68" s="44">
        <v>66</v>
      </c>
      <c r="B68" s="44">
        <v>400</v>
      </c>
      <c r="C68" s="44">
        <v>0</v>
      </c>
      <c r="D68" s="44">
        <v>623</v>
      </c>
      <c r="E68" s="44">
        <v>948</v>
      </c>
      <c r="F68" s="44">
        <v>623</v>
      </c>
      <c r="G68" s="44">
        <v>1186</v>
      </c>
      <c r="H68" s="44">
        <v>712</v>
      </c>
      <c r="I68" s="44">
        <v>1317</v>
      </c>
      <c r="J68" s="44">
        <v>680</v>
      </c>
      <c r="K68" s="44">
        <v>2450</v>
      </c>
      <c r="L68" s="44">
        <v>630</v>
      </c>
      <c r="M68" s="45"/>
      <c r="N68" s="44">
        <f t="shared" ref="N68:N71" si="10">E68-C68</f>
        <v>948</v>
      </c>
      <c r="O68" s="44">
        <f t="shared" ref="O68:O71" si="11">G68-E68</f>
        <v>238</v>
      </c>
      <c r="P68" s="44">
        <f t="shared" ref="P68:P71" si="12">I68-G68</f>
        <v>131</v>
      </c>
      <c r="Q68" s="44">
        <f t="shared" ref="Q68:Q71" si="13">K68-I68</f>
        <v>1133</v>
      </c>
      <c r="R68" s="32">
        <f t="shared" ref="R68:R71" si="14">O68+P68+Q68</f>
        <v>1502</v>
      </c>
      <c r="S68" s="45"/>
      <c r="T68" s="44">
        <f t="shared" ref="T68:T71" si="15">F68-D68</f>
        <v>0</v>
      </c>
      <c r="U68" s="44">
        <f t="shared" ref="U68:U71" si="16">H68-F68</f>
        <v>89</v>
      </c>
      <c r="V68" s="44">
        <f t="shared" ref="V68:V71" si="17">J68-H68</f>
        <v>-32</v>
      </c>
      <c r="W68" s="44">
        <f t="shared" ref="W68:W71" si="18">L68-J68</f>
        <v>-50</v>
      </c>
      <c r="X68" s="44">
        <f t="shared" ref="X68:X71" si="19">L68-F68</f>
        <v>7</v>
      </c>
    </row>
    <row r="69" spans="1:24">
      <c r="A69" s="44">
        <v>67</v>
      </c>
      <c r="B69" s="44">
        <v>385</v>
      </c>
      <c r="C69" s="44">
        <v>0</v>
      </c>
      <c r="D69" s="44">
        <v>663</v>
      </c>
      <c r="E69" s="44">
        <v>1475</v>
      </c>
      <c r="F69" s="44">
        <v>663</v>
      </c>
      <c r="G69" s="44">
        <v>1792</v>
      </c>
      <c r="H69" s="44">
        <v>777</v>
      </c>
      <c r="I69" s="44">
        <v>2556</v>
      </c>
      <c r="J69" s="44">
        <v>804</v>
      </c>
      <c r="K69" s="44">
        <v>5138</v>
      </c>
      <c r="L69" s="44">
        <v>690</v>
      </c>
      <c r="M69" s="45"/>
      <c r="N69" s="44">
        <f t="shared" si="10"/>
        <v>1475</v>
      </c>
      <c r="O69" s="44">
        <f t="shared" si="11"/>
        <v>317</v>
      </c>
      <c r="P69" s="44">
        <f t="shared" si="12"/>
        <v>764</v>
      </c>
      <c r="Q69" s="44">
        <f t="shared" si="13"/>
        <v>2582</v>
      </c>
      <c r="R69" s="32">
        <f t="shared" si="14"/>
        <v>3663</v>
      </c>
      <c r="S69" s="45"/>
      <c r="T69" s="44">
        <f t="shared" si="15"/>
        <v>0</v>
      </c>
      <c r="U69" s="44">
        <f t="shared" si="16"/>
        <v>114</v>
      </c>
      <c r="V69" s="44">
        <f t="shared" si="17"/>
        <v>27</v>
      </c>
      <c r="W69" s="44">
        <f t="shared" si="18"/>
        <v>-114</v>
      </c>
      <c r="X69" s="44">
        <f t="shared" si="19"/>
        <v>27</v>
      </c>
    </row>
    <row r="70" spans="1:24">
      <c r="A70" s="44">
        <v>68</v>
      </c>
      <c r="B70" s="44">
        <v>295</v>
      </c>
      <c r="C70" s="44">
        <v>0</v>
      </c>
      <c r="D70" s="44">
        <v>613</v>
      </c>
      <c r="E70" s="44">
        <v>2609</v>
      </c>
      <c r="F70" s="44">
        <v>596</v>
      </c>
      <c r="G70" s="44">
        <v>3136</v>
      </c>
      <c r="H70" s="44">
        <v>707</v>
      </c>
      <c r="I70" s="44">
        <v>3874</v>
      </c>
      <c r="J70" s="44">
        <v>718</v>
      </c>
      <c r="K70" s="44">
        <v>5086</v>
      </c>
      <c r="L70" s="44">
        <v>607</v>
      </c>
      <c r="M70" s="45"/>
      <c r="N70" s="44">
        <f t="shared" si="10"/>
        <v>2609</v>
      </c>
      <c r="O70" s="44">
        <f t="shared" si="11"/>
        <v>527</v>
      </c>
      <c r="P70" s="44">
        <f t="shared" si="12"/>
        <v>738</v>
      </c>
      <c r="Q70" s="44">
        <f t="shared" si="13"/>
        <v>1212</v>
      </c>
      <c r="R70" s="32">
        <f t="shared" si="14"/>
        <v>2477</v>
      </c>
      <c r="S70" s="45"/>
      <c r="T70" s="44">
        <f t="shared" si="15"/>
        <v>-17</v>
      </c>
      <c r="U70" s="44">
        <f t="shared" si="16"/>
        <v>111</v>
      </c>
      <c r="V70" s="44">
        <f t="shared" si="17"/>
        <v>11</v>
      </c>
      <c r="W70" s="44">
        <f t="shared" si="18"/>
        <v>-111</v>
      </c>
      <c r="X70" s="44">
        <f t="shared" si="19"/>
        <v>11</v>
      </c>
    </row>
    <row r="71" spans="1:24" ht="15.75" thickBot="1">
      <c r="A71" s="7">
        <v>69</v>
      </c>
      <c r="B71" s="7">
        <v>325</v>
      </c>
      <c r="C71" s="7">
        <v>0</v>
      </c>
      <c r="D71" s="7">
        <v>586</v>
      </c>
      <c r="E71" s="7">
        <v>2556</v>
      </c>
      <c r="F71" s="7">
        <v>580</v>
      </c>
      <c r="G71" s="7">
        <v>2767</v>
      </c>
      <c r="H71" s="7">
        <v>712</v>
      </c>
      <c r="I71" s="7">
        <v>3610</v>
      </c>
      <c r="J71" s="7">
        <v>714</v>
      </c>
      <c r="K71" s="7">
        <v>4954</v>
      </c>
      <c r="L71" s="7">
        <v>628</v>
      </c>
      <c r="M71" s="43"/>
      <c r="N71" s="7">
        <f t="shared" si="10"/>
        <v>2556</v>
      </c>
      <c r="O71" s="7">
        <f t="shared" si="11"/>
        <v>211</v>
      </c>
      <c r="P71" s="7">
        <f t="shared" si="12"/>
        <v>843</v>
      </c>
      <c r="Q71" s="7">
        <f t="shared" si="13"/>
        <v>1344</v>
      </c>
      <c r="R71" s="32">
        <f t="shared" si="14"/>
        <v>2398</v>
      </c>
      <c r="S71" s="43"/>
      <c r="T71" s="7">
        <f t="shared" si="15"/>
        <v>-6</v>
      </c>
      <c r="U71" s="7">
        <f t="shared" si="16"/>
        <v>132</v>
      </c>
      <c r="V71" s="7">
        <f t="shared" si="17"/>
        <v>2</v>
      </c>
      <c r="W71" s="7">
        <f t="shared" si="18"/>
        <v>-86</v>
      </c>
      <c r="X71" s="7">
        <f t="shared" si="19"/>
        <v>48</v>
      </c>
    </row>
    <row r="72" spans="1:24" ht="15.75" thickTop="1">
      <c r="C72" s="32" t="s">
        <v>51</v>
      </c>
      <c r="D72">
        <f>AVERAGE(D3:D71)</f>
        <v>742.07246376811599</v>
      </c>
      <c r="F72" s="32">
        <f>AVERAGE(F3:F71)</f>
        <v>739.94202898550725</v>
      </c>
      <c r="H72" s="32">
        <f>AVERAGE(H3:H71)</f>
        <v>825.26086956521738</v>
      </c>
      <c r="J72" s="32">
        <f>AVERAGE(J3:J71)</f>
        <v>813.695652173913</v>
      </c>
      <c r="L72" s="32">
        <f>AVERAGE(L3:L71)</f>
        <v>743.95652173913038</v>
      </c>
      <c r="N72" s="32">
        <f>AVERAGE(N3:N71)</f>
        <v>1478.6521739130435</v>
      </c>
      <c r="O72" s="32">
        <f>AVERAGE(O3:O71)</f>
        <v>326.86956521739131</v>
      </c>
      <c r="P72" s="32">
        <f>AVERAGE(P3:P71)</f>
        <v>1148.304347826087</v>
      </c>
      <c r="Q72" s="32">
        <f>AVERAGE(Q3:Q71)</f>
        <v>1246.2898550724638</v>
      </c>
      <c r="R72" s="32">
        <f>AVERAGE(R3:R71)</f>
        <v>2721.463768115942</v>
      </c>
      <c r="T72" s="32">
        <f>AVERAGE(T3:T71)</f>
        <v>-2.1304347826086958</v>
      </c>
      <c r="U72" s="32">
        <f>AVERAGE(U3:U71)</f>
        <v>85.318840579710141</v>
      </c>
      <c r="V72" s="32">
        <f>AVERAGE(V3:V71)</f>
        <v>-11.565217391304348</v>
      </c>
      <c r="W72" s="32">
        <f>AVERAGE(W3:W71)</f>
        <v>-69.739130434782609</v>
      </c>
      <c r="X72" s="32">
        <f>AVERAGE(X3:X71)</f>
        <v>4.0144927536231885</v>
      </c>
    </row>
    <row r="73" spans="1:24">
      <c r="C73" s="32" t="s">
        <v>52</v>
      </c>
      <c r="D73">
        <f>STDEV(D3:D71)/SQRT(COUNT(D3:D71))</f>
        <v>9.1715050125167483</v>
      </c>
      <c r="F73" s="32">
        <f>STDEV(F3:F71)/SQRT(COUNT(F3:F71))</f>
        <v>9.1818068579834229</v>
      </c>
      <c r="H73" s="32">
        <f>STDEV(H3:H71)/SQRT(COUNT(H3:H71))</f>
        <v>8.4490764885736045</v>
      </c>
      <c r="J73" s="32">
        <f>STDEV(J3:J71)/SQRT(COUNT(J3:J71))</f>
        <v>9.834354947461561</v>
      </c>
      <c r="L73" s="32">
        <f>STDEV(L3:L71)/SQRT(COUNT(L3:L71))</f>
        <v>8.5998828969259495</v>
      </c>
      <c r="N73" s="32">
        <f>STDEV(N3:N71)/SQRT(COUNT(N3:N71))</f>
        <v>94.295331135933552</v>
      </c>
      <c r="O73" s="32">
        <f>STDEV(O3:O71)/SQRT(COUNT(O3:O71))</f>
        <v>37.105899652495829</v>
      </c>
      <c r="P73" s="32">
        <f>STDEV(P3:P71)/SQRT(COUNT(P3:P71))</f>
        <v>79.088976473569019</v>
      </c>
      <c r="Q73" s="32">
        <f>STDEV(Q3:Q71)/SQRT(COUNT(Q3:Q71))</f>
        <v>63.616592190888284</v>
      </c>
      <c r="R73" s="32">
        <f>STDEV(R3:R71)/SQRT(COUNT(R3:R71))</f>
        <v>104.35741868856795</v>
      </c>
      <c r="T73" s="32">
        <f>STDEV(T3:T71)/SQRT(COUNT(T3:T71))</f>
        <v>1.7407547827763821</v>
      </c>
      <c r="U73" s="32">
        <f>STDEV(U3:U71)/SQRT(COUNT(U3:U71))</f>
        <v>3.0990670951153896</v>
      </c>
      <c r="V73" s="32">
        <f>STDEV(V3:V71)/SQRT(COUNT(V3:V71))</f>
        <v>5.689518573181175</v>
      </c>
      <c r="W73" s="32">
        <f>STDEV(W3:W71)/SQRT(COUNT(W3:W71))</f>
        <v>5.603579881737347</v>
      </c>
      <c r="X73" s="32">
        <f>STDEV(X3:X71)/SQRT(COUNT(X3:X71))</f>
        <v>2.7178715119885837</v>
      </c>
    </row>
  </sheetData>
  <mergeCells count="7">
    <mergeCell ref="N1:Q1"/>
    <mergeCell ref="T1:W1"/>
    <mergeCell ref="I1:J1"/>
    <mergeCell ref="G1:H1"/>
    <mergeCell ref="E1:F1"/>
    <mergeCell ref="C1:D1"/>
    <mergeCell ref="K1:L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79"/>
  <sheetViews>
    <sheetView workbookViewId="0">
      <selection activeCell="C2" sqref="C2"/>
    </sheetView>
  </sheetViews>
  <sheetFormatPr defaultRowHeight="15"/>
  <cols>
    <col min="2" max="2" width="15" customWidth="1"/>
    <col min="5" max="5" width="13.28515625" customWidth="1"/>
  </cols>
  <sheetData>
    <row r="1" spans="1:5">
      <c r="A1" s="33" t="s">
        <v>33</v>
      </c>
      <c r="B1" s="34" t="s">
        <v>37</v>
      </c>
      <c r="C1" s="33" t="s">
        <v>38</v>
      </c>
      <c r="D1" s="33" t="s">
        <v>25</v>
      </c>
      <c r="E1" s="14" t="s">
        <v>36</v>
      </c>
    </row>
    <row r="2" spans="1:5">
      <c r="A2" s="32">
        <v>1</v>
      </c>
      <c r="B2" s="24">
        <v>8.4527214826173989E-8</v>
      </c>
      <c r="C2" s="32">
        <v>97.66</v>
      </c>
      <c r="D2" s="32">
        <v>697.34</v>
      </c>
      <c r="E2" s="35">
        <v>0.87805148686633316</v>
      </c>
    </row>
    <row r="3" spans="1:5">
      <c r="A3" s="32">
        <v>2</v>
      </c>
      <c r="B3" s="24">
        <v>8.4527214826173989E-8</v>
      </c>
      <c r="C3" s="32">
        <v>97.66</v>
      </c>
      <c r="D3" s="32">
        <v>697.34</v>
      </c>
      <c r="E3" s="35">
        <v>0.13701558921165966</v>
      </c>
    </row>
    <row r="4" spans="1:5">
      <c r="A4" s="32">
        <v>3</v>
      </c>
      <c r="B4" s="24">
        <v>8.4527214826173989E-8</v>
      </c>
      <c r="C4" s="32">
        <v>97.66</v>
      </c>
      <c r="D4" s="32">
        <v>697.34</v>
      </c>
      <c r="E4" s="35">
        <v>0.11379416218453267</v>
      </c>
    </row>
    <row r="5" spans="1:5">
      <c r="A5" s="32">
        <v>4</v>
      </c>
      <c r="B5" s="24">
        <v>8.4527214826173989E-8</v>
      </c>
      <c r="C5" s="32">
        <v>97.66</v>
      </c>
      <c r="D5" s="32">
        <v>697.34</v>
      </c>
      <c r="E5" s="35">
        <v>9.1943277855627753E-2</v>
      </c>
    </row>
    <row r="6" spans="1:5">
      <c r="A6" s="32">
        <v>5</v>
      </c>
      <c r="B6" s="24">
        <v>8.4527214826173989E-8</v>
      </c>
      <c r="C6" s="32">
        <v>97.66</v>
      </c>
      <c r="D6" s="32">
        <v>697.34</v>
      </c>
      <c r="E6" s="35">
        <v>0.11802390576724452</v>
      </c>
    </row>
    <row r="7" spans="1:5">
      <c r="A7" s="32">
        <v>6</v>
      </c>
      <c r="B7" s="24">
        <v>8.4527214826173989E-8</v>
      </c>
      <c r="C7" s="32">
        <v>97.66</v>
      </c>
      <c r="D7" s="32">
        <v>697.34</v>
      </c>
      <c r="E7" s="35">
        <v>0.13756881066578791</v>
      </c>
    </row>
    <row r="8" spans="1:5">
      <c r="A8" s="32">
        <v>7</v>
      </c>
      <c r="B8" s="24">
        <v>8.4527214826173989E-8</v>
      </c>
      <c r="C8" s="32">
        <v>97.66</v>
      </c>
      <c r="D8" s="32">
        <v>697.34</v>
      </c>
      <c r="E8" s="35">
        <v>0.17661190810739535</v>
      </c>
    </row>
    <row r="9" spans="1:5">
      <c r="A9" s="32">
        <v>8</v>
      </c>
      <c r="B9" s="24">
        <v>8.4527214826173989E-8</v>
      </c>
      <c r="C9" s="32">
        <v>97.66</v>
      </c>
      <c r="D9" s="32">
        <v>697.34</v>
      </c>
      <c r="E9" s="35">
        <v>1.0781271495832057</v>
      </c>
    </row>
    <row r="10" spans="1:5">
      <c r="A10" s="32">
        <v>9</v>
      </c>
      <c r="B10" s="24">
        <v>8.4527214826173989E-8</v>
      </c>
      <c r="C10" s="32">
        <v>97.66</v>
      </c>
      <c r="D10" s="32">
        <v>697.34</v>
      </c>
      <c r="E10" s="35">
        <v>0.50201880161900014</v>
      </c>
    </row>
    <row r="11" spans="1:5">
      <c r="A11" s="32">
        <v>1</v>
      </c>
      <c r="B11" s="24">
        <v>8.4527214826173989E-8</v>
      </c>
      <c r="C11" s="32">
        <v>195.8</v>
      </c>
      <c r="D11" s="32">
        <v>599.20000000000005</v>
      </c>
      <c r="E11" s="35">
        <v>0.68087906740184034</v>
      </c>
    </row>
    <row r="12" spans="1:5">
      <c r="A12" s="32">
        <v>2</v>
      </c>
      <c r="B12" s="24">
        <v>8.4527214826173989E-8</v>
      </c>
      <c r="C12" s="32">
        <v>195.8</v>
      </c>
      <c r="D12" s="32">
        <v>599.20000000000005</v>
      </c>
      <c r="E12" s="35">
        <v>0.36620138512997802</v>
      </c>
    </row>
    <row r="13" spans="1:5">
      <c r="A13" s="32">
        <v>3</v>
      </c>
      <c r="B13" s="24">
        <v>8.4527214826173989E-8</v>
      </c>
      <c r="C13" s="32">
        <v>195.8</v>
      </c>
      <c r="D13" s="32">
        <v>599.20000000000005</v>
      </c>
      <c r="E13" s="35">
        <v>4.3345596379042756E-2</v>
      </c>
    </row>
    <row r="14" spans="1:5">
      <c r="A14" s="32">
        <v>4</v>
      </c>
      <c r="B14" s="24">
        <v>8.4527214826173989E-8</v>
      </c>
      <c r="C14" s="32">
        <v>195.8</v>
      </c>
      <c r="D14" s="32">
        <v>599.20000000000005</v>
      </c>
      <c r="E14" s="35">
        <v>8.4298526351579361E-2</v>
      </c>
    </row>
    <row r="15" spans="1:5">
      <c r="A15" s="32">
        <v>5</v>
      </c>
      <c r="B15" s="24">
        <v>8.4527214826173989E-8</v>
      </c>
      <c r="C15" s="32">
        <v>195.8</v>
      </c>
      <c r="D15" s="32">
        <v>599.20000000000005</v>
      </c>
      <c r="E15" s="35">
        <v>0.32093714334975199</v>
      </c>
    </row>
    <row r="16" spans="1:5">
      <c r="A16" s="32">
        <v>6</v>
      </c>
      <c r="B16" s="24">
        <v>8.4527214826173989E-8</v>
      </c>
      <c r="C16" s="32">
        <v>195.8</v>
      </c>
      <c r="D16" s="32">
        <v>599.20000000000005</v>
      </c>
      <c r="E16" s="35">
        <v>4.0911460404223901E-2</v>
      </c>
    </row>
    <row r="17" spans="1:5">
      <c r="A17" s="32">
        <v>7</v>
      </c>
      <c r="B17" s="24">
        <v>8.4527214826173989E-8</v>
      </c>
      <c r="C17" s="32">
        <v>195.8</v>
      </c>
      <c r="D17" s="32">
        <v>599.20000000000005</v>
      </c>
      <c r="E17" s="35">
        <v>0.23589567728981856</v>
      </c>
    </row>
    <row r="18" spans="1:5">
      <c r="A18" s="32">
        <v>8</v>
      </c>
      <c r="B18" s="24">
        <v>8.4527214826173989E-8</v>
      </c>
      <c r="C18" s="32">
        <v>195.8</v>
      </c>
      <c r="D18" s="32">
        <v>599.20000000000005</v>
      </c>
      <c r="E18" s="35">
        <v>0.18869916684838098</v>
      </c>
    </row>
    <row r="19" spans="1:5">
      <c r="A19" s="32">
        <v>9</v>
      </c>
      <c r="B19" s="24">
        <v>8.4527214826173989E-8</v>
      </c>
      <c r="C19" s="32">
        <v>195.8</v>
      </c>
      <c r="D19" s="32">
        <v>599.20000000000005</v>
      </c>
      <c r="E19" s="35">
        <v>0.2380783931177636</v>
      </c>
    </row>
    <row r="20" spans="1:5">
      <c r="A20" s="32">
        <v>1</v>
      </c>
      <c r="B20" s="24">
        <v>8.4527214826173989E-8</v>
      </c>
      <c r="C20" s="32">
        <v>244.1</v>
      </c>
      <c r="D20" s="32">
        <v>550.9</v>
      </c>
      <c r="E20" s="35">
        <v>0.33394118401283834</v>
      </c>
    </row>
    <row r="21" spans="1:5">
      <c r="A21" s="32">
        <v>2</v>
      </c>
      <c r="B21" s="24">
        <v>8.4527214826173989E-8</v>
      </c>
      <c r="C21" s="32">
        <v>244.1</v>
      </c>
      <c r="D21" s="32">
        <v>550.9</v>
      </c>
      <c r="E21" s="35">
        <v>0.15571124697476452</v>
      </c>
    </row>
    <row r="22" spans="1:5">
      <c r="A22" s="32">
        <v>3</v>
      </c>
      <c r="B22" s="24">
        <v>8.4527214826173989E-8</v>
      </c>
      <c r="C22" s="32">
        <v>244.1</v>
      </c>
      <c r="D22" s="32">
        <v>550.9</v>
      </c>
      <c r="E22" s="35">
        <v>0.21216316362255108</v>
      </c>
    </row>
    <row r="23" spans="1:5">
      <c r="A23" s="32">
        <v>4</v>
      </c>
      <c r="B23" s="24">
        <v>8.4527214826173989E-8</v>
      </c>
      <c r="C23" s="32">
        <v>244.1</v>
      </c>
      <c r="D23" s="32">
        <v>550.9</v>
      </c>
      <c r="E23" s="35">
        <v>0.26216214553561573</v>
      </c>
    </row>
    <row r="24" spans="1:5">
      <c r="A24" s="32">
        <v>5</v>
      </c>
      <c r="B24" s="24">
        <v>8.4527214826173989E-8</v>
      </c>
      <c r="C24" s="32">
        <v>244.1</v>
      </c>
      <c r="D24" s="32">
        <v>550.9</v>
      </c>
      <c r="E24" s="35">
        <v>0.50277072582957505</v>
      </c>
    </row>
    <row r="25" spans="1:5">
      <c r="A25" s="32">
        <v>6</v>
      </c>
      <c r="B25" s="24">
        <v>8.4527214826173989E-8</v>
      </c>
      <c r="C25" s="32">
        <v>244.1</v>
      </c>
      <c r="D25" s="32">
        <v>550.9</v>
      </c>
      <c r="E25" s="35">
        <v>2.0771840668446021E-2</v>
      </c>
    </row>
    <row r="26" spans="1:5">
      <c r="A26" s="32">
        <v>7</v>
      </c>
      <c r="B26" s="24">
        <v>8.4527214826173989E-8</v>
      </c>
      <c r="C26" s="32">
        <v>244.1</v>
      </c>
      <c r="D26" s="32">
        <v>550.9</v>
      </c>
      <c r="E26" s="35">
        <v>0.15862439644897264</v>
      </c>
    </row>
    <row r="27" spans="1:5">
      <c r="A27" s="32">
        <v>8</v>
      </c>
      <c r="B27" s="24">
        <v>8.4527214826173989E-8</v>
      </c>
      <c r="C27" s="32">
        <v>244.1</v>
      </c>
      <c r="D27" s="32">
        <v>550.9</v>
      </c>
      <c r="E27" s="35">
        <v>0.2163814280404239</v>
      </c>
    </row>
    <row r="28" spans="1:5">
      <c r="A28" s="32">
        <v>9</v>
      </c>
      <c r="B28" s="24">
        <v>8.4527214826173989E-8</v>
      </c>
      <c r="C28" s="32">
        <v>244.1</v>
      </c>
      <c r="D28" s="32">
        <v>550.9</v>
      </c>
      <c r="E28" s="35">
        <v>0.27680248370364746</v>
      </c>
    </row>
    <row r="29" spans="1:5">
      <c r="A29" s="32">
        <v>1</v>
      </c>
      <c r="B29" s="24">
        <v>8.4527214826173989E-8</v>
      </c>
      <c r="C29" s="32">
        <v>305.8</v>
      </c>
      <c r="D29" s="32">
        <v>489.2</v>
      </c>
      <c r="E29" s="35">
        <v>0.55299344411220208</v>
      </c>
    </row>
    <row r="30" spans="1:5">
      <c r="A30" s="32">
        <v>2</v>
      </c>
      <c r="B30" s="24">
        <v>8.4527214826173989E-8</v>
      </c>
      <c r="C30" s="32">
        <v>305.8</v>
      </c>
      <c r="D30" s="32">
        <v>489.2</v>
      </c>
      <c r="E30" s="35">
        <v>0.37663439892918948</v>
      </c>
    </row>
    <row r="31" spans="1:5">
      <c r="A31" s="32">
        <v>3</v>
      </c>
      <c r="B31" s="24">
        <v>8.4527214826173989E-8</v>
      </c>
      <c r="C31" s="32">
        <v>305.8</v>
      </c>
      <c r="D31" s="32">
        <v>489.2</v>
      </c>
      <c r="E31" s="35">
        <v>0.41468658153855131</v>
      </c>
    </row>
    <row r="32" spans="1:5">
      <c r="A32" s="32">
        <v>4</v>
      </c>
      <c r="B32" s="24">
        <v>8.4527214826173989E-8</v>
      </c>
      <c r="C32" s="32">
        <v>305.8</v>
      </c>
      <c r="D32" s="32">
        <v>489.2</v>
      </c>
      <c r="E32" s="35">
        <v>0.56392322684138119</v>
      </c>
    </row>
    <row r="33" spans="1:5">
      <c r="A33" s="32">
        <v>5</v>
      </c>
      <c r="B33" s="24">
        <v>8.4527214826173989E-8</v>
      </c>
      <c r="C33" s="32">
        <v>305.8</v>
      </c>
      <c r="D33" s="32">
        <v>489.2</v>
      </c>
      <c r="E33" s="35">
        <v>0.75686771903992811</v>
      </c>
    </row>
    <row r="34" spans="1:5">
      <c r="A34" s="32">
        <v>6</v>
      </c>
      <c r="B34" s="24">
        <v>8.4527214826173989E-8</v>
      </c>
      <c r="C34" s="32">
        <v>305.8</v>
      </c>
      <c r="D34" s="32">
        <v>489.2</v>
      </c>
      <c r="E34" s="35">
        <v>0.62577755582228789</v>
      </c>
    </row>
    <row r="35" spans="1:5">
      <c r="A35" s="32">
        <v>7</v>
      </c>
      <c r="B35" s="24">
        <v>8.4527214826173989E-8</v>
      </c>
      <c r="C35" s="32">
        <v>305.8</v>
      </c>
      <c r="D35" s="32">
        <v>489.2</v>
      </c>
      <c r="E35" s="35">
        <v>0.22144709254462103</v>
      </c>
    </row>
    <row r="36" spans="1:5">
      <c r="A36" s="32">
        <v>8</v>
      </c>
      <c r="B36" s="24">
        <v>8.4527214826173989E-8</v>
      </c>
      <c r="C36" s="32">
        <v>305.8</v>
      </c>
      <c r="D36" s="32">
        <v>489.2</v>
      </c>
      <c r="E36" s="35">
        <v>2.7574648344694409E-2</v>
      </c>
    </row>
    <row r="37" spans="1:5">
      <c r="A37" s="32">
        <v>9</v>
      </c>
      <c r="B37" s="24">
        <v>8.4527214826173989E-8</v>
      </c>
      <c r="C37" s="32">
        <v>305.8</v>
      </c>
      <c r="D37" s="32">
        <v>489.2</v>
      </c>
      <c r="E37" s="35">
        <v>0.31435471785675806</v>
      </c>
    </row>
    <row r="38" spans="1:5">
      <c r="A38" s="32">
        <v>1</v>
      </c>
      <c r="B38" s="24">
        <v>8.4527214826173989E-8</v>
      </c>
      <c r="C38" s="32">
        <v>329.6</v>
      </c>
      <c r="D38" s="32">
        <v>465.4</v>
      </c>
      <c r="E38" s="35">
        <v>0.19416456880973124</v>
      </c>
    </row>
    <row r="39" spans="1:5">
      <c r="A39" s="32">
        <v>2</v>
      </c>
      <c r="B39" s="24">
        <v>8.4527214826173989E-8</v>
      </c>
      <c r="C39" s="32">
        <v>329.6</v>
      </c>
      <c r="D39" s="32">
        <v>465.4</v>
      </c>
      <c r="E39" s="35">
        <v>9.3404969433587143E-2</v>
      </c>
    </row>
    <row r="40" spans="1:5">
      <c r="A40" s="32">
        <v>3</v>
      </c>
      <c r="B40" s="24">
        <v>8.4527214826173989E-8</v>
      </c>
      <c r="C40" s="32">
        <v>329.6</v>
      </c>
      <c r="D40" s="32">
        <v>465.4</v>
      </c>
      <c r="E40" s="35">
        <v>1.1262115646983319</v>
      </c>
    </row>
    <row r="41" spans="1:5">
      <c r="A41" s="32">
        <v>5</v>
      </c>
      <c r="B41" s="24">
        <v>8.4527214826173989E-8</v>
      </c>
      <c r="C41" s="32">
        <v>329.6</v>
      </c>
      <c r="D41" s="32">
        <v>465.4</v>
      </c>
      <c r="E41" s="35">
        <v>1.093880757367963</v>
      </c>
    </row>
    <row r="42" spans="1:5">
      <c r="A42" s="32">
        <v>6</v>
      </c>
      <c r="B42" s="24">
        <v>8.4527214826173989E-8</v>
      </c>
      <c r="C42" s="32">
        <v>329.6</v>
      </c>
      <c r="D42" s="32">
        <v>465.4</v>
      </c>
      <c r="E42" s="35">
        <v>0.12504605144667433</v>
      </c>
    </row>
    <row r="43" spans="1:5">
      <c r="A43" s="32">
        <v>7</v>
      </c>
      <c r="B43" s="24">
        <v>8.4527214826173989E-8</v>
      </c>
      <c r="C43" s="32">
        <v>329.6</v>
      </c>
      <c r="D43" s="32">
        <v>465.4</v>
      </c>
      <c r="E43" s="35">
        <v>6.3120434922363744E-2</v>
      </c>
    </row>
    <row r="44" spans="1:5">
      <c r="A44" s="32">
        <v>8</v>
      </c>
      <c r="B44" s="24">
        <v>8.4527214826173989E-8</v>
      </c>
      <c r="C44" s="32">
        <v>329.6</v>
      </c>
      <c r="D44" s="32">
        <v>465.4</v>
      </c>
      <c r="E44" s="35">
        <v>0.26907291436117348</v>
      </c>
    </row>
    <row r="45" spans="1:5">
      <c r="A45" s="32">
        <v>9</v>
      </c>
      <c r="B45" s="24">
        <v>8.4527214826173989E-8</v>
      </c>
      <c r="C45" s="32">
        <v>329.6</v>
      </c>
      <c r="D45" s="32">
        <v>465.4</v>
      </c>
      <c r="E45" s="35">
        <v>0.5958953310435533</v>
      </c>
    </row>
    <row r="46" spans="1:5">
      <c r="A46" s="32">
        <v>1</v>
      </c>
      <c r="B46" s="24">
        <v>8.4527214826173989E-8</v>
      </c>
      <c r="C46" s="32">
        <v>354</v>
      </c>
      <c r="D46" s="32">
        <v>441</v>
      </c>
      <c r="E46" s="35">
        <v>1.3826745930344793</v>
      </c>
    </row>
    <row r="47" spans="1:5">
      <c r="A47" s="32">
        <v>2</v>
      </c>
      <c r="B47" s="24">
        <v>8.4527214826173989E-8</v>
      </c>
      <c r="C47" s="32">
        <v>354</v>
      </c>
      <c r="D47" s="32">
        <v>441</v>
      </c>
      <c r="E47" s="35">
        <v>0.79335941987107716</v>
      </c>
    </row>
    <row r="48" spans="1:5">
      <c r="A48" s="32">
        <v>3</v>
      </c>
      <c r="B48" s="24">
        <v>8.4527214826173989E-8</v>
      </c>
      <c r="C48" s="32">
        <v>354</v>
      </c>
      <c r="D48" s="32">
        <v>441</v>
      </c>
      <c r="E48" s="35">
        <v>0.65210868249518317</v>
      </c>
    </row>
    <row r="49" spans="1:5">
      <c r="A49" s="32">
        <v>4</v>
      </c>
      <c r="B49" s="24">
        <v>8.4527214826173989E-8</v>
      </c>
      <c r="C49" s="32">
        <v>354</v>
      </c>
      <c r="D49" s="32">
        <v>441</v>
      </c>
      <c r="E49" s="35">
        <v>2.1997330637689809</v>
      </c>
    </row>
    <row r="50" spans="1:5">
      <c r="A50" s="32">
        <v>5</v>
      </c>
      <c r="B50" s="24">
        <v>8.4527214826173989E-8</v>
      </c>
      <c r="C50" s="32">
        <v>354</v>
      </c>
      <c r="D50" s="32">
        <v>441</v>
      </c>
      <c r="E50" s="35">
        <v>1.0812347189684581</v>
      </c>
    </row>
    <row r="51" spans="1:5">
      <c r="A51" s="32">
        <v>6</v>
      </c>
      <c r="B51" s="24">
        <v>8.4527214826173989E-8</v>
      </c>
      <c r="C51" s="32">
        <v>354</v>
      </c>
      <c r="D51" s="32">
        <v>441</v>
      </c>
      <c r="E51" s="35">
        <v>0.15594447141990797</v>
      </c>
    </row>
    <row r="52" spans="1:5">
      <c r="A52" s="32">
        <v>7</v>
      </c>
      <c r="B52" s="24">
        <v>8.4527214826173989E-8</v>
      </c>
      <c r="C52" s="32">
        <v>354</v>
      </c>
      <c r="D52" s="32">
        <v>441</v>
      </c>
      <c r="E52" s="35">
        <v>0.60592655024800912</v>
      </c>
    </row>
    <row r="53" spans="1:5">
      <c r="A53" s="32">
        <v>8</v>
      </c>
      <c r="B53" s="24">
        <v>8.4527214826173989E-8</v>
      </c>
      <c r="C53" s="32">
        <v>354</v>
      </c>
      <c r="D53" s="32">
        <v>441</v>
      </c>
      <c r="E53" s="35">
        <v>1.264503345383154</v>
      </c>
    </row>
    <row r="54" spans="1:5">
      <c r="A54" s="32">
        <v>9</v>
      </c>
      <c r="B54" s="24">
        <v>8.4527214826173989E-8</v>
      </c>
      <c r="C54" s="32">
        <v>354</v>
      </c>
      <c r="D54" s="32">
        <v>441</v>
      </c>
      <c r="E54" s="35">
        <v>0.15021731069969566</v>
      </c>
    </row>
    <row r="55" spans="1:5">
      <c r="A55" s="32">
        <v>1</v>
      </c>
      <c r="B55" s="24">
        <v>8.4527214826173989E-8</v>
      </c>
      <c r="C55" s="32">
        <v>378.2</v>
      </c>
      <c r="D55" s="32">
        <v>416.8</v>
      </c>
      <c r="E55" s="35">
        <v>1.8950469871954672</v>
      </c>
    </row>
    <row r="56" spans="1:5">
      <c r="A56" s="32">
        <v>2</v>
      </c>
      <c r="B56" s="24">
        <v>8.4527214826173989E-8</v>
      </c>
      <c r="C56" s="32">
        <v>378.2</v>
      </c>
      <c r="D56" s="32">
        <v>416.8</v>
      </c>
      <c r="E56" s="35">
        <v>1.3107503509165879</v>
      </c>
    </row>
    <row r="57" spans="1:5">
      <c r="A57" s="32">
        <v>3</v>
      </c>
      <c r="B57" s="24">
        <v>8.4527214826173989E-8</v>
      </c>
      <c r="C57" s="32">
        <v>378.2</v>
      </c>
      <c r="D57" s="32">
        <v>416.8</v>
      </c>
      <c r="E57" s="35">
        <v>0.59077210770965205</v>
      </c>
    </row>
    <row r="58" spans="1:5">
      <c r="A58" s="32">
        <v>4</v>
      </c>
      <c r="B58" s="24">
        <v>8.4527214826173989E-8</v>
      </c>
      <c r="C58" s="32">
        <v>378.2</v>
      </c>
      <c r="D58" s="32">
        <v>416.8</v>
      </c>
      <c r="E58" s="35">
        <v>0.85166731950498153</v>
      </c>
    </row>
    <row r="59" spans="1:5">
      <c r="A59" s="32">
        <v>5</v>
      </c>
      <c r="B59" s="24">
        <v>8.4527214826173989E-8</v>
      </c>
      <c r="C59" s="32">
        <v>378.2</v>
      </c>
      <c r="D59" s="32">
        <v>416.8</v>
      </c>
      <c r="E59" s="35">
        <v>2.2486402630201998</v>
      </c>
    </row>
    <row r="60" spans="1:5">
      <c r="A60" s="32">
        <v>6</v>
      </c>
      <c r="B60" s="24">
        <v>8.4527214826173989E-8</v>
      </c>
      <c r="C60" s="32">
        <v>378.2</v>
      </c>
      <c r="D60" s="32">
        <v>416.8</v>
      </c>
      <c r="E60" s="35">
        <v>0.44199767274105239</v>
      </c>
    </row>
    <row r="61" spans="1:5">
      <c r="A61" s="32">
        <v>7</v>
      </c>
      <c r="B61" s="24">
        <v>8.4527214826173989E-8</v>
      </c>
      <c r="C61" s="32">
        <v>378.2</v>
      </c>
      <c r="D61" s="32">
        <v>416.8</v>
      </c>
      <c r="E61" s="35">
        <v>0.18376803971199107</v>
      </c>
    </row>
    <row r="62" spans="1:5">
      <c r="A62" s="32">
        <v>8</v>
      </c>
      <c r="B62" s="24">
        <v>8.4527214826173989E-8</v>
      </c>
      <c r="C62" s="32">
        <v>378.2</v>
      </c>
      <c r="D62" s="32">
        <v>416.8</v>
      </c>
      <c r="E62" s="35">
        <v>0.96509481563950161</v>
      </c>
    </row>
    <row r="63" spans="1:5">
      <c r="A63" s="32">
        <v>9</v>
      </c>
      <c r="B63" s="24">
        <v>8.4527214826173989E-8</v>
      </c>
      <c r="C63" s="32">
        <v>378.2</v>
      </c>
      <c r="D63" s="32">
        <v>416.8</v>
      </c>
      <c r="E63" s="35">
        <v>0.17364807876433808</v>
      </c>
    </row>
    <row r="64" spans="1:5">
      <c r="A64" s="32">
        <v>1</v>
      </c>
      <c r="B64" s="24">
        <v>8.4527214826173989E-8</v>
      </c>
      <c r="C64" s="32">
        <v>427.2</v>
      </c>
      <c r="D64" s="32">
        <v>367.8</v>
      </c>
      <c r="E64" s="35">
        <v>0.92420855154809489</v>
      </c>
    </row>
    <row r="65" spans="1:5">
      <c r="A65" s="32">
        <v>2</v>
      </c>
      <c r="B65" s="24">
        <v>8.4527214826173989E-8</v>
      </c>
      <c r="C65" s="32">
        <v>427.2</v>
      </c>
      <c r="D65" s="32">
        <v>367.8</v>
      </c>
      <c r="E65" s="35">
        <v>1.7616514379676342</v>
      </c>
    </row>
    <row r="66" spans="1:5">
      <c r="A66" s="32">
        <v>3</v>
      </c>
      <c r="B66" s="24">
        <v>8.4527214826173989E-8</v>
      </c>
      <c r="C66" s="32">
        <v>427.2</v>
      </c>
      <c r="D66" s="32">
        <v>367.8</v>
      </c>
      <c r="E66" s="35">
        <v>2.7785613007727923</v>
      </c>
    </row>
    <row r="67" spans="1:5">
      <c r="A67" s="32">
        <v>4</v>
      </c>
      <c r="B67" s="24">
        <v>8.4527214826173989E-8</v>
      </c>
      <c r="C67" s="32">
        <v>427.2</v>
      </c>
      <c r="D67" s="32">
        <v>367.8</v>
      </c>
      <c r="E67" s="35">
        <v>0.45037054861086256</v>
      </c>
    </row>
    <row r="68" spans="1:5">
      <c r="A68" s="32">
        <v>5</v>
      </c>
      <c r="B68" s="24">
        <v>8.4527214826173989E-8</v>
      </c>
      <c r="C68" s="32">
        <v>427.2</v>
      </c>
      <c r="D68" s="32">
        <v>367.8</v>
      </c>
      <c r="E68" s="35">
        <v>0.2072382816735801</v>
      </c>
    </row>
    <row r="69" spans="1:5">
      <c r="A69" s="32">
        <v>6</v>
      </c>
      <c r="B69" s="24">
        <v>8.4527214826173989E-8</v>
      </c>
      <c r="C69" s="32">
        <v>427.2</v>
      </c>
      <c r="D69" s="32">
        <v>367.8</v>
      </c>
      <c r="E69" s="35">
        <v>0.11171718465234744</v>
      </c>
    </row>
    <row r="70" spans="1:5">
      <c r="A70" s="32">
        <v>7</v>
      </c>
      <c r="B70" s="24">
        <v>8.4527214826173989E-8</v>
      </c>
      <c r="C70" s="32">
        <v>427.2</v>
      </c>
      <c r="D70" s="32">
        <v>367.8</v>
      </c>
      <c r="E70" s="35">
        <v>0.33444136141726521</v>
      </c>
    </row>
    <row r="71" spans="1:5">
      <c r="A71" s="32">
        <v>8</v>
      </c>
      <c r="B71" s="24">
        <v>8.4527214826173989E-8</v>
      </c>
      <c r="C71" s="32">
        <v>427.2</v>
      </c>
      <c r="D71" s="32">
        <v>367.8</v>
      </c>
      <c r="E71" s="35">
        <v>1.6224449973098043</v>
      </c>
    </row>
    <row r="72" spans="1:5">
      <c r="A72" s="32">
        <v>9</v>
      </c>
      <c r="B72" s="24">
        <v>8.4527214826173989E-8</v>
      </c>
      <c r="C72" s="32">
        <v>427.2</v>
      </c>
      <c r="D72" s="32">
        <v>367.8</v>
      </c>
      <c r="E72" s="35">
        <v>1.8804854724245172</v>
      </c>
    </row>
    <row r="73" spans="1:5">
      <c r="A73" s="32">
        <v>1</v>
      </c>
      <c r="B73" s="24">
        <v>8.4527214826173989E-8</v>
      </c>
      <c r="C73" s="32">
        <v>451.8</v>
      </c>
      <c r="D73" s="32">
        <v>343.2</v>
      </c>
      <c r="E73" s="35">
        <v>1.0219272564841428</v>
      </c>
    </row>
    <row r="74" spans="1:5">
      <c r="A74" s="32">
        <v>2</v>
      </c>
      <c r="B74" s="24">
        <v>8.4527214826173989E-8</v>
      </c>
      <c r="C74" s="32">
        <v>451.8</v>
      </c>
      <c r="D74" s="32">
        <v>343.2</v>
      </c>
      <c r="E74" s="35">
        <v>0.28396837921022577</v>
      </c>
    </row>
    <row r="75" spans="1:5">
      <c r="A75" s="32">
        <v>3</v>
      </c>
      <c r="B75" s="24">
        <v>8.4527214826173989E-8</v>
      </c>
      <c r="C75" s="32">
        <v>451.8</v>
      </c>
      <c r="D75" s="32">
        <v>343.2</v>
      </c>
      <c r="E75" s="35">
        <v>0.10951408593645084</v>
      </c>
    </row>
    <row r="76" spans="1:5">
      <c r="A76" s="32">
        <v>4</v>
      </c>
      <c r="B76" s="24">
        <v>8.4527214826173989E-8</v>
      </c>
      <c r="C76" s="32">
        <v>451.8</v>
      </c>
      <c r="D76" s="32">
        <v>343.2</v>
      </c>
      <c r="E76" s="35">
        <v>0.51329848525178212</v>
      </c>
    </row>
    <row r="77" spans="1:5">
      <c r="A77" s="32">
        <v>5</v>
      </c>
      <c r="B77" s="24">
        <v>8.4527214826173989E-8</v>
      </c>
      <c r="C77" s="32">
        <v>451.8</v>
      </c>
      <c r="D77" s="32">
        <v>343.2</v>
      </c>
      <c r="E77" s="35">
        <v>0.25016121794054291</v>
      </c>
    </row>
    <row r="78" spans="1:5">
      <c r="A78" s="32">
        <v>6</v>
      </c>
      <c r="B78" s="24">
        <v>8.4527214826173989E-8</v>
      </c>
      <c r="C78" s="32">
        <v>451.8</v>
      </c>
      <c r="D78" s="32">
        <v>343.2</v>
      </c>
      <c r="E78" s="35">
        <v>0.57440734238431934</v>
      </c>
    </row>
    <row r="79" spans="1:5">
      <c r="A79" s="32">
        <v>7</v>
      </c>
      <c r="B79" s="24">
        <v>8.4527214826173989E-8</v>
      </c>
      <c r="C79" s="32">
        <v>451.8</v>
      </c>
      <c r="D79" s="32">
        <v>343.2</v>
      </c>
      <c r="E79" s="35">
        <v>0.89571527948867091</v>
      </c>
    </row>
    <row r="80" spans="1:5">
      <c r="A80" s="32">
        <v>8</v>
      </c>
      <c r="B80" s="24">
        <v>8.4527214826173989E-8</v>
      </c>
      <c r="C80" s="32">
        <v>451.8</v>
      </c>
      <c r="D80" s="32">
        <v>343.2</v>
      </c>
      <c r="E80" s="35">
        <v>0.6598876229117947</v>
      </c>
    </row>
    <row r="81" spans="1:5">
      <c r="A81" s="32">
        <v>9</v>
      </c>
      <c r="B81" s="24">
        <v>8.4527214826173989E-8</v>
      </c>
      <c r="C81" s="32">
        <v>451.8</v>
      </c>
      <c r="D81" s="32">
        <v>343.2</v>
      </c>
      <c r="E81" s="35">
        <v>0.22114136331900844</v>
      </c>
    </row>
    <row r="82" spans="1:5">
      <c r="A82" s="32">
        <v>1</v>
      </c>
      <c r="B82" s="24">
        <v>8.4527214826173989E-8</v>
      </c>
      <c r="C82" s="32">
        <v>476.1</v>
      </c>
      <c r="D82" s="32">
        <v>318.89999999999998</v>
      </c>
      <c r="E82" s="35">
        <v>0.30204383977142868</v>
      </c>
    </row>
    <row r="83" spans="1:5">
      <c r="A83" s="32">
        <v>2</v>
      </c>
      <c r="B83" s="24">
        <v>8.4527214826173989E-8</v>
      </c>
      <c r="C83" s="32">
        <v>476.1</v>
      </c>
      <c r="D83" s="32">
        <v>318.89999999999998</v>
      </c>
      <c r="E83" s="35">
        <v>0.69713996880493467</v>
      </c>
    </row>
    <row r="84" spans="1:5">
      <c r="A84" s="32">
        <v>3</v>
      </c>
      <c r="B84" s="24">
        <v>8.4527214826173989E-8</v>
      </c>
      <c r="C84" s="32">
        <v>476.1</v>
      </c>
      <c r="D84" s="32">
        <v>318.89999999999998</v>
      </c>
      <c r="E84" s="35">
        <v>1.8062172376554688</v>
      </c>
    </row>
    <row r="85" spans="1:5">
      <c r="A85" s="32">
        <v>4</v>
      </c>
      <c r="B85" s="24">
        <v>8.4527214826173989E-8</v>
      </c>
      <c r="C85" s="32">
        <v>476.1</v>
      </c>
      <c r="D85" s="32">
        <v>318.89999999999998</v>
      </c>
      <c r="E85" s="35">
        <v>0.32126985898077531</v>
      </c>
    </row>
    <row r="86" spans="1:5">
      <c r="A86" s="32">
        <v>5</v>
      </c>
      <c r="B86" s="24">
        <v>8.4527214826173989E-8</v>
      </c>
      <c r="C86" s="32">
        <v>476.1</v>
      </c>
      <c r="D86" s="32">
        <v>318.89999999999998</v>
      </c>
      <c r="E86" s="35">
        <v>0.12529103090294011</v>
      </c>
    </row>
    <row r="87" spans="1:5">
      <c r="A87" s="32">
        <v>6</v>
      </c>
      <c r="B87" s="24">
        <v>8.4527214826173989E-8</v>
      </c>
      <c r="C87" s="32">
        <v>476.1</v>
      </c>
      <c r="D87" s="32">
        <v>318.89999999999998</v>
      </c>
      <c r="E87" s="35">
        <v>0.29320406200141441</v>
      </c>
    </row>
    <row r="88" spans="1:5">
      <c r="A88" s="32">
        <v>7</v>
      </c>
      <c r="B88" s="24">
        <v>8.4527214826173989E-8</v>
      </c>
      <c r="C88" s="32">
        <v>476.1</v>
      </c>
      <c r="D88" s="32">
        <v>318.89999999999998</v>
      </c>
      <c r="E88" s="35">
        <v>0.30138385431836817</v>
      </c>
    </row>
    <row r="89" spans="1:5">
      <c r="A89" s="32">
        <v>8</v>
      </c>
      <c r="B89" s="24">
        <v>8.4527214826173989E-8</v>
      </c>
      <c r="C89" s="32">
        <v>476.1</v>
      </c>
      <c r="D89" s="32">
        <v>318.89999999999998</v>
      </c>
      <c r="E89" s="35">
        <v>2.6422261269752814</v>
      </c>
    </row>
    <row r="90" spans="1:5">
      <c r="A90" s="32">
        <v>9</v>
      </c>
      <c r="B90" s="24">
        <v>8.4527214826173989E-8</v>
      </c>
      <c r="C90" s="32">
        <v>476.1</v>
      </c>
      <c r="D90" s="32">
        <v>318.89999999999998</v>
      </c>
      <c r="E90" s="35">
        <v>0.32543928917419013</v>
      </c>
    </row>
    <row r="91" spans="1:5">
      <c r="A91" s="32">
        <v>1</v>
      </c>
      <c r="B91" s="24">
        <v>8.4527214826173989E-8</v>
      </c>
      <c r="C91" s="32">
        <v>505.5</v>
      </c>
      <c r="D91" s="32">
        <v>289.5</v>
      </c>
      <c r="E91" s="35">
        <v>0.32386944918016991</v>
      </c>
    </row>
    <row r="92" spans="1:5">
      <c r="A92" s="32">
        <v>2</v>
      </c>
      <c r="B92" s="24">
        <v>8.4527214826173989E-8</v>
      </c>
      <c r="C92" s="32">
        <v>505.5</v>
      </c>
      <c r="D92" s="32">
        <v>289.5</v>
      </c>
      <c r="E92" s="35">
        <v>0.78536217847684009</v>
      </c>
    </row>
    <row r="93" spans="1:5">
      <c r="A93" s="32">
        <v>3</v>
      </c>
      <c r="B93" s="24">
        <v>8.4527214826173989E-8</v>
      </c>
      <c r="C93" s="32">
        <v>505.5</v>
      </c>
      <c r="D93" s="32">
        <v>289.5</v>
      </c>
      <c r="E93" s="35">
        <v>0.33893778163976046</v>
      </c>
    </row>
    <row r="94" spans="1:5">
      <c r="A94" s="32">
        <v>4</v>
      </c>
      <c r="B94" s="24">
        <v>8.4527214826173989E-8</v>
      </c>
      <c r="C94" s="32">
        <v>505.5</v>
      </c>
      <c r="D94" s="32">
        <v>289.5</v>
      </c>
      <c r="E94" s="35">
        <v>0.26759006352747716</v>
      </c>
    </row>
    <row r="95" spans="1:5">
      <c r="A95" s="32">
        <v>5</v>
      </c>
      <c r="B95" s="24">
        <v>8.4527214826173989E-8</v>
      </c>
      <c r="C95" s="32">
        <v>505.5</v>
      </c>
      <c r="D95" s="32">
        <v>289.5</v>
      </c>
      <c r="E95" s="35">
        <v>0.41569038820643778</v>
      </c>
    </row>
    <row r="96" spans="1:5">
      <c r="A96" s="32">
        <v>6</v>
      </c>
      <c r="B96" s="24">
        <v>8.4527214826173989E-8</v>
      </c>
      <c r="C96" s="32">
        <v>505.5</v>
      </c>
      <c r="D96" s="32">
        <v>289.5</v>
      </c>
      <c r="E96" s="35">
        <v>0.81296150705652526</v>
      </c>
    </row>
    <row r="97" spans="1:5">
      <c r="A97" s="32">
        <v>7</v>
      </c>
      <c r="B97" s="24">
        <v>8.4527214826173989E-8</v>
      </c>
      <c r="C97" s="32">
        <v>505.5</v>
      </c>
      <c r="D97" s="32">
        <v>289.5</v>
      </c>
      <c r="E97" s="35">
        <v>0.26901096516545836</v>
      </c>
    </row>
    <row r="98" spans="1:5">
      <c r="A98" s="32">
        <v>8</v>
      </c>
      <c r="B98" s="24">
        <v>8.4527214826173989E-8</v>
      </c>
      <c r="C98" s="32">
        <v>505.5</v>
      </c>
      <c r="D98" s="32">
        <v>289.5</v>
      </c>
      <c r="E98" s="35">
        <v>0.36280225909256908</v>
      </c>
    </row>
    <row r="99" spans="1:5">
      <c r="A99" s="32">
        <v>9</v>
      </c>
      <c r="B99" s="24">
        <v>8.4527214826173989E-8</v>
      </c>
      <c r="C99" s="32">
        <v>505.5</v>
      </c>
      <c r="D99" s="32">
        <v>289.5</v>
      </c>
      <c r="E99" s="35">
        <v>0.60942460239701646</v>
      </c>
    </row>
    <row r="100" spans="1:5">
      <c r="A100" s="32">
        <v>1</v>
      </c>
      <c r="B100" s="24">
        <v>8.4527214826173989E-8</v>
      </c>
      <c r="C100" s="32">
        <v>549.1</v>
      </c>
      <c r="D100" s="32">
        <v>245.89999999999998</v>
      </c>
      <c r="E100" s="35">
        <v>2.0193889833132022</v>
      </c>
    </row>
    <row r="101" spans="1:5">
      <c r="A101" s="32">
        <v>2</v>
      </c>
      <c r="B101" s="24">
        <v>8.4527214826173989E-8</v>
      </c>
      <c r="C101" s="32">
        <v>549.1</v>
      </c>
      <c r="D101" s="32">
        <v>245.89999999999998</v>
      </c>
      <c r="E101" s="35">
        <v>0.30547099720359377</v>
      </c>
    </row>
    <row r="102" spans="1:5">
      <c r="A102" s="32">
        <v>3</v>
      </c>
      <c r="B102" s="24">
        <v>8.4527214826173989E-8</v>
      </c>
      <c r="C102" s="32">
        <v>549.1</v>
      </c>
      <c r="D102" s="32">
        <v>245.89999999999998</v>
      </c>
      <c r="E102" s="35">
        <v>0.18168538045470992</v>
      </c>
    </row>
    <row r="103" spans="1:5">
      <c r="A103" s="32">
        <v>5</v>
      </c>
      <c r="B103" s="24">
        <v>8.4527214826173989E-8</v>
      </c>
      <c r="C103" s="32">
        <v>549.1</v>
      </c>
      <c r="D103" s="32">
        <v>245.89999999999998</v>
      </c>
      <c r="E103" s="35">
        <v>0.21898783129482752</v>
      </c>
    </row>
    <row r="104" spans="1:5">
      <c r="A104" s="32">
        <v>6</v>
      </c>
      <c r="B104" s="24">
        <v>8.4527214826173989E-8</v>
      </c>
      <c r="C104" s="32">
        <v>549.1</v>
      </c>
      <c r="D104" s="32">
        <v>245.89999999999998</v>
      </c>
      <c r="E104" s="35">
        <v>0.77093894051023426</v>
      </c>
    </row>
    <row r="105" spans="1:5">
      <c r="A105" s="32">
        <v>7</v>
      </c>
      <c r="B105" s="24">
        <v>8.4527214826173989E-8</v>
      </c>
      <c r="C105" s="32">
        <v>549.1</v>
      </c>
      <c r="D105" s="32">
        <v>245.89999999999998</v>
      </c>
      <c r="E105" s="35">
        <v>0.66929870184239304</v>
      </c>
    </row>
    <row r="106" spans="1:5">
      <c r="A106" s="32">
        <v>8</v>
      </c>
      <c r="B106" s="24">
        <v>8.4527214826173989E-8</v>
      </c>
      <c r="C106" s="32">
        <v>549.1</v>
      </c>
      <c r="D106" s="32">
        <v>245.89999999999998</v>
      </c>
      <c r="E106" s="35">
        <v>0.21422491671268667</v>
      </c>
    </row>
    <row r="107" spans="1:5">
      <c r="A107" s="32">
        <v>9</v>
      </c>
      <c r="B107" s="24">
        <v>8.4527214826173989E-8</v>
      </c>
      <c r="C107" s="32">
        <v>549.1</v>
      </c>
      <c r="D107" s="32">
        <v>245.89999999999998</v>
      </c>
      <c r="E107" s="35">
        <v>1.554425752342941</v>
      </c>
    </row>
    <row r="108" spans="1:5">
      <c r="A108" s="32">
        <v>1</v>
      </c>
      <c r="B108" s="24">
        <v>8.4527214826173989E-8</v>
      </c>
      <c r="C108" s="32">
        <v>598.1</v>
      </c>
      <c r="D108" s="32">
        <v>196.89999999999998</v>
      </c>
      <c r="E108" s="35">
        <v>0.74536669372430309</v>
      </c>
    </row>
    <row r="109" spans="1:5">
      <c r="A109" s="32">
        <v>2</v>
      </c>
      <c r="B109" s="24">
        <v>8.4527214826173989E-8</v>
      </c>
      <c r="C109" s="32">
        <v>598.1</v>
      </c>
      <c r="D109" s="32">
        <v>196.89999999999998</v>
      </c>
      <c r="E109" s="35">
        <v>0.39913515631087298</v>
      </c>
    </row>
    <row r="110" spans="1:5">
      <c r="A110" s="32">
        <v>3</v>
      </c>
      <c r="B110" s="24">
        <v>8.4527214826173989E-8</v>
      </c>
      <c r="C110" s="32">
        <v>598.1</v>
      </c>
      <c r="D110" s="32">
        <v>196.89999999999998</v>
      </c>
      <c r="E110" s="35">
        <v>0.52695069622906343</v>
      </c>
    </row>
    <row r="111" spans="1:5">
      <c r="A111" s="32">
        <v>4</v>
      </c>
      <c r="B111" s="24">
        <v>8.4527214826173989E-8</v>
      </c>
      <c r="C111" s="32">
        <v>598.1</v>
      </c>
      <c r="D111" s="32">
        <v>196.89999999999998</v>
      </c>
      <c r="E111" s="35">
        <v>0.16011056226692144</v>
      </c>
    </row>
    <row r="112" spans="1:5">
      <c r="A112" s="32">
        <v>5</v>
      </c>
      <c r="B112" s="24">
        <v>8.4527214826173989E-8</v>
      </c>
      <c r="C112" s="32">
        <v>598.1</v>
      </c>
      <c r="D112" s="32">
        <v>196.89999999999998</v>
      </c>
      <c r="E112" s="35">
        <v>0.18468004965834747</v>
      </c>
    </row>
    <row r="113" spans="1:5">
      <c r="A113" s="32">
        <v>6</v>
      </c>
      <c r="B113" s="24">
        <v>8.4527214826173989E-8</v>
      </c>
      <c r="C113" s="32">
        <v>598.1</v>
      </c>
      <c r="D113" s="32">
        <v>196.89999999999998</v>
      </c>
      <c r="E113" s="35">
        <v>1.0187555381349587</v>
      </c>
    </row>
    <row r="114" spans="1:5">
      <c r="A114" s="32">
        <v>7</v>
      </c>
      <c r="B114" s="24">
        <v>8.4527214826173989E-8</v>
      </c>
      <c r="C114" s="32">
        <v>598.1</v>
      </c>
      <c r="D114" s="32">
        <v>196.89999999999998</v>
      </c>
      <c r="E114" s="35">
        <v>0.34819295730971667</v>
      </c>
    </row>
    <row r="115" spans="1:5">
      <c r="A115" s="32">
        <v>8</v>
      </c>
      <c r="B115" s="24">
        <v>8.4527214826173989E-8</v>
      </c>
      <c r="C115" s="32">
        <v>598.1</v>
      </c>
      <c r="D115" s="32">
        <v>196.89999999999998</v>
      </c>
      <c r="E115" s="35">
        <v>0.47815641055330477</v>
      </c>
    </row>
    <row r="116" spans="1:5">
      <c r="A116" s="32">
        <v>9</v>
      </c>
      <c r="B116" s="24">
        <v>8.4527214826173989E-8</v>
      </c>
      <c r="C116" s="32">
        <v>598.1</v>
      </c>
      <c r="D116" s="32">
        <v>196.89999999999998</v>
      </c>
      <c r="E116" s="35">
        <v>1.6800413953774154</v>
      </c>
    </row>
    <row r="117" spans="1:5">
      <c r="A117" s="32">
        <v>1</v>
      </c>
      <c r="B117" s="24">
        <v>8.4527214826173989E-8</v>
      </c>
      <c r="C117" s="32">
        <v>647</v>
      </c>
      <c r="D117" s="32">
        <v>148</v>
      </c>
      <c r="E117" s="35">
        <v>0.16497570109593895</v>
      </c>
    </row>
    <row r="118" spans="1:5">
      <c r="A118" s="32">
        <v>2</v>
      </c>
      <c r="B118" s="24">
        <v>8.4527214826173989E-8</v>
      </c>
      <c r="C118" s="32">
        <v>647</v>
      </c>
      <c r="D118" s="32">
        <v>148</v>
      </c>
      <c r="E118" s="35">
        <v>0.36620138512997802</v>
      </c>
    </row>
    <row r="119" spans="1:5">
      <c r="A119" s="32">
        <v>3</v>
      </c>
      <c r="B119" s="24">
        <v>8.4527214826173989E-8</v>
      </c>
      <c r="C119" s="32">
        <v>647</v>
      </c>
      <c r="D119" s="32">
        <v>148</v>
      </c>
      <c r="E119" s="35">
        <v>0.97761978600740762</v>
      </c>
    </row>
    <row r="120" spans="1:5">
      <c r="A120" s="32">
        <v>4</v>
      </c>
      <c r="B120" s="24">
        <v>8.4527214826173989E-8</v>
      </c>
      <c r="C120" s="32">
        <v>647</v>
      </c>
      <c r="D120" s="32">
        <v>148</v>
      </c>
      <c r="E120" s="35">
        <v>2.0193889833132022</v>
      </c>
    </row>
    <row r="121" spans="1:5">
      <c r="A121" s="32">
        <v>5</v>
      </c>
      <c r="B121" s="24">
        <v>8.4527214826173989E-8</v>
      </c>
      <c r="C121" s="32">
        <v>647</v>
      </c>
      <c r="D121" s="32">
        <v>148</v>
      </c>
      <c r="E121" s="35">
        <v>0.54515497865497198</v>
      </c>
    </row>
    <row r="122" spans="1:5">
      <c r="A122" s="32">
        <v>6</v>
      </c>
      <c r="B122" s="24">
        <v>8.4527214826173989E-8</v>
      </c>
      <c r="C122" s="32">
        <v>647</v>
      </c>
      <c r="D122" s="32">
        <v>148</v>
      </c>
      <c r="E122" s="35">
        <v>3.3374900733297874</v>
      </c>
    </row>
    <row r="123" spans="1:5">
      <c r="A123" s="32">
        <v>7</v>
      </c>
      <c r="B123" s="24">
        <v>8.4527214826173989E-8</v>
      </c>
      <c r="C123" s="32">
        <v>647</v>
      </c>
      <c r="D123" s="32">
        <v>148</v>
      </c>
      <c r="E123" s="35">
        <v>1.6012899673776997</v>
      </c>
    </row>
    <row r="124" spans="1:5">
      <c r="A124" s="32">
        <v>8</v>
      </c>
      <c r="B124" s="24">
        <v>8.4527214826173989E-8</v>
      </c>
      <c r="C124" s="32">
        <v>647</v>
      </c>
      <c r="D124" s="32">
        <v>148</v>
      </c>
      <c r="E124" s="35">
        <v>0.63171324486061264</v>
      </c>
    </row>
    <row r="125" spans="1:5">
      <c r="A125" s="32">
        <v>9</v>
      </c>
      <c r="B125" s="24">
        <v>8.4527214826173989E-8</v>
      </c>
      <c r="C125" s="32">
        <v>647</v>
      </c>
      <c r="D125" s="32">
        <v>148</v>
      </c>
      <c r="E125" s="35">
        <v>0.88668626800766792</v>
      </c>
    </row>
    <row r="126" spans="1:5">
      <c r="A126" s="32">
        <v>1</v>
      </c>
      <c r="B126" s="24">
        <v>8.4527214826173989E-8</v>
      </c>
      <c r="C126" s="32">
        <v>695.8</v>
      </c>
      <c r="D126" s="32">
        <v>99.200000000000045</v>
      </c>
      <c r="E126" s="35">
        <v>2.4993091701780772</v>
      </c>
    </row>
    <row r="127" spans="1:5">
      <c r="A127" s="32">
        <v>2</v>
      </c>
      <c r="B127" s="24">
        <v>8.4527214826173989E-8</v>
      </c>
      <c r="C127" s="32">
        <v>695.8</v>
      </c>
      <c r="D127" s="32">
        <v>99.200000000000045</v>
      </c>
      <c r="E127" s="35">
        <v>0.45742509048191304</v>
      </c>
    </row>
    <row r="128" spans="1:5">
      <c r="A128" s="32">
        <v>3</v>
      </c>
      <c r="B128" s="24">
        <v>8.4527214826173989E-8</v>
      </c>
      <c r="C128" s="32">
        <v>695.8</v>
      </c>
      <c r="D128" s="32">
        <v>99.200000000000045</v>
      </c>
      <c r="E128" s="35">
        <v>2.2236681859428868</v>
      </c>
    </row>
    <row r="129" spans="1:5">
      <c r="A129" s="32">
        <v>5</v>
      </c>
      <c r="B129" s="24">
        <v>8.4527214826173989E-8</v>
      </c>
      <c r="C129" s="32">
        <v>695.8</v>
      </c>
      <c r="D129" s="32">
        <v>99.200000000000045</v>
      </c>
      <c r="E129" s="35">
        <v>1.5035572969034223</v>
      </c>
    </row>
    <row r="130" spans="1:5">
      <c r="A130" s="32">
        <v>6</v>
      </c>
      <c r="B130" s="24">
        <v>8.4527214826173989E-8</v>
      </c>
      <c r="C130" s="32">
        <v>695.8</v>
      </c>
      <c r="D130" s="32">
        <v>99.200000000000045</v>
      </c>
      <c r="E130" s="35">
        <v>1.1858233087361221</v>
      </c>
    </row>
    <row r="131" spans="1:5">
      <c r="A131" s="32">
        <v>7</v>
      </c>
      <c r="B131" s="24">
        <v>8.4527214826173989E-8</v>
      </c>
      <c r="C131" s="32">
        <v>695.8</v>
      </c>
      <c r="D131" s="32">
        <v>99.200000000000045</v>
      </c>
      <c r="E131" s="35">
        <v>1.3929001419861677</v>
      </c>
    </row>
    <row r="132" spans="1:5">
      <c r="A132" s="32">
        <v>8</v>
      </c>
      <c r="B132" s="24">
        <v>8.4527214826173989E-8</v>
      </c>
      <c r="C132" s="32">
        <v>695.8</v>
      </c>
      <c r="D132" s="32">
        <v>99.200000000000045</v>
      </c>
      <c r="E132" s="35">
        <v>0.53563627686237048</v>
      </c>
    </row>
    <row r="133" spans="1:5">
      <c r="A133" s="32">
        <v>9</v>
      </c>
      <c r="B133" s="24">
        <v>8.4527214826173989E-8</v>
      </c>
      <c r="C133" s="32">
        <v>695.8</v>
      </c>
      <c r="D133" s="32">
        <v>99.200000000000045</v>
      </c>
      <c r="E133" s="35">
        <v>2.4180762007992214</v>
      </c>
    </row>
    <row r="134" spans="1:5">
      <c r="A134" s="32">
        <v>1</v>
      </c>
      <c r="B134" s="24">
        <v>2.6729852312106346E-7</v>
      </c>
      <c r="C134" s="32">
        <v>97.66</v>
      </c>
      <c r="D134" s="32">
        <v>697.34</v>
      </c>
      <c r="E134" s="35">
        <v>0.38848117860298692</v>
      </c>
    </row>
    <row r="135" spans="1:5">
      <c r="A135" s="32">
        <v>2</v>
      </c>
      <c r="B135" s="24">
        <v>2.6729852312106346E-7</v>
      </c>
      <c r="C135" s="32">
        <v>97.66</v>
      </c>
      <c r="D135" s="32">
        <v>697.34</v>
      </c>
      <c r="E135" s="35">
        <v>0.1481562519297995</v>
      </c>
    </row>
    <row r="136" spans="1:5">
      <c r="A136" s="32">
        <v>3</v>
      </c>
      <c r="B136" s="24">
        <v>2.6729852312106346E-7</v>
      </c>
      <c r="C136" s="32">
        <v>97.66</v>
      </c>
      <c r="D136" s="32">
        <v>697.34</v>
      </c>
      <c r="E136" s="35">
        <v>0.26867049944653348</v>
      </c>
    </row>
    <row r="137" spans="1:5">
      <c r="A137" s="32">
        <v>4</v>
      </c>
      <c r="B137" s="24">
        <v>2.6729852312106346E-7</v>
      </c>
      <c r="C137" s="32">
        <v>97.66</v>
      </c>
      <c r="D137" s="32">
        <v>697.34</v>
      </c>
      <c r="E137" s="35">
        <v>0.1803515929880817</v>
      </c>
    </row>
    <row r="138" spans="1:5">
      <c r="A138" s="32">
        <v>5</v>
      </c>
      <c r="B138" s="24">
        <v>2.6729852312106346E-7</v>
      </c>
      <c r="C138" s="32">
        <v>97.66</v>
      </c>
      <c r="D138" s="32">
        <v>697.34</v>
      </c>
      <c r="E138" s="35">
        <v>0.28272875622991694</v>
      </c>
    </row>
    <row r="139" spans="1:5">
      <c r="A139" s="32">
        <v>6</v>
      </c>
      <c r="B139" s="24">
        <v>2.6729852312106346E-7</v>
      </c>
      <c r="C139" s="32">
        <v>97.66</v>
      </c>
      <c r="D139" s="32">
        <v>697.34</v>
      </c>
      <c r="E139" s="35">
        <v>0.1013024578737306</v>
      </c>
    </row>
    <row r="140" spans="1:5">
      <c r="A140" s="32">
        <v>7</v>
      </c>
      <c r="B140" s="24">
        <v>2.6729852312106346E-7</v>
      </c>
      <c r="C140" s="32">
        <v>97.66</v>
      </c>
      <c r="D140" s="32">
        <v>697.34</v>
      </c>
      <c r="E140" s="35">
        <v>0.32585169366885269</v>
      </c>
    </row>
    <row r="141" spans="1:5">
      <c r="A141" s="32">
        <v>8</v>
      </c>
      <c r="B141" s="24">
        <v>2.6729852312106346E-7</v>
      </c>
      <c r="C141" s="32">
        <v>97.66</v>
      </c>
      <c r="D141" s="32">
        <v>697.34</v>
      </c>
      <c r="E141" s="35">
        <v>0.68828765889520771</v>
      </c>
    </row>
    <row r="142" spans="1:5">
      <c r="A142" s="32">
        <v>9</v>
      </c>
      <c r="B142" s="24">
        <v>2.6729852312106346E-7</v>
      </c>
      <c r="C142" s="32">
        <v>97.66</v>
      </c>
      <c r="D142" s="32">
        <v>697.34</v>
      </c>
      <c r="E142" s="35">
        <v>3.6729920019401237E-2</v>
      </c>
    </row>
    <row r="143" spans="1:5">
      <c r="A143" s="32">
        <v>1</v>
      </c>
      <c r="B143" s="24">
        <v>2.6729852312106346E-7</v>
      </c>
      <c r="C143" s="32">
        <v>195.8</v>
      </c>
      <c r="D143" s="32">
        <v>599.20000000000005</v>
      </c>
      <c r="E143" s="35">
        <v>0.40010131858650366</v>
      </c>
    </row>
    <row r="144" spans="1:5">
      <c r="A144" s="32">
        <v>2</v>
      </c>
      <c r="B144" s="24">
        <v>2.6729852312106346E-7</v>
      </c>
      <c r="C144" s="32">
        <v>195.8</v>
      </c>
      <c r="D144" s="32">
        <v>599.20000000000005</v>
      </c>
      <c r="E144" s="35">
        <v>0.22922922318148015</v>
      </c>
    </row>
    <row r="145" spans="1:5">
      <c r="A145" s="32">
        <v>3</v>
      </c>
      <c r="B145" s="24">
        <v>2.6729852312106346E-7</v>
      </c>
      <c r="C145" s="32">
        <v>195.8</v>
      </c>
      <c r="D145" s="32">
        <v>599.20000000000005</v>
      </c>
      <c r="E145" s="35">
        <v>0.24264423796819648</v>
      </c>
    </row>
    <row r="146" spans="1:5">
      <c r="A146" s="32">
        <v>4</v>
      </c>
      <c r="B146" s="24">
        <v>2.6729852312106346E-7</v>
      </c>
      <c r="C146" s="32">
        <v>195.8</v>
      </c>
      <c r="D146" s="32">
        <v>599.20000000000005</v>
      </c>
      <c r="E146" s="35">
        <v>4.1188405778297493E-2</v>
      </c>
    </row>
    <row r="147" spans="1:5">
      <c r="A147" s="32">
        <v>5</v>
      </c>
      <c r="B147" s="24">
        <v>2.6729852312106346E-7</v>
      </c>
      <c r="C147" s="32">
        <v>195.8</v>
      </c>
      <c r="D147" s="32">
        <v>599.20000000000005</v>
      </c>
      <c r="E147" s="35">
        <v>0.11431941217208211</v>
      </c>
    </row>
    <row r="148" spans="1:5">
      <c r="A148" s="32">
        <v>6</v>
      </c>
      <c r="B148" s="24">
        <v>2.6729852312106346E-7</v>
      </c>
      <c r="C148" s="32">
        <v>195.8</v>
      </c>
      <c r="D148" s="32">
        <v>599.20000000000005</v>
      </c>
      <c r="E148" s="35">
        <v>5.1954118746848403E-2</v>
      </c>
    </row>
    <row r="149" spans="1:5">
      <c r="A149" s="32">
        <v>7</v>
      </c>
      <c r="B149" s="24">
        <v>2.6729852312106346E-7</v>
      </c>
      <c r="C149" s="32">
        <v>195.8</v>
      </c>
      <c r="D149" s="32">
        <v>599.20000000000005</v>
      </c>
      <c r="E149" s="35">
        <v>0.11684765005973846</v>
      </c>
    </row>
    <row r="150" spans="1:5">
      <c r="A150" s="32">
        <v>8</v>
      </c>
      <c r="B150" s="24">
        <v>2.6729852312106346E-7</v>
      </c>
      <c r="C150" s="32">
        <v>195.8</v>
      </c>
      <c r="D150" s="32">
        <v>599.20000000000005</v>
      </c>
      <c r="E150" s="35">
        <v>2.2211607100034895E-2</v>
      </c>
    </row>
    <row r="151" spans="1:5">
      <c r="A151" s="32">
        <v>9</v>
      </c>
      <c r="B151" s="24">
        <v>2.6729852312106346E-7</v>
      </c>
      <c r="C151" s="32">
        <v>195.8</v>
      </c>
      <c r="D151" s="32">
        <v>599.20000000000005</v>
      </c>
      <c r="E151" s="35">
        <v>0.44414009656549491</v>
      </c>
    </row>
    <row r="152" spans="1:5">
      <c r="A152" s="32">
        <v>1</v>
      </c>
      <c r="B152" s="24">
        <v>2.6729852312106346E-7</v>
      </c>
      <c r="C152" s="32">
        <v>244.1</v>
      </c>
      <c r="D152" s="32">
        <v>550.9</v>
      </c>
      <c r="E152" s="35">
        <v>0.16991040796515589</v>
      </c>
    </row>
    <row r="153" spans="1:5">
      <c r="A153" s="32">
        <v>2</v>
      </c>
      <c r="B153" s="24">
        <v>2.6729852312106346E-7</v>
      </c>
      <c r="C153" s="32">
        <v>244.1</v>
      </c>
      <c r="D153" s="32">
        <v>550.9</v>
      </c>
      <c r="E153" s="35">
        <v>0.16617664349315717</v>
      </c>
    </row>
    <row r="154" spans="1:5">
      <c r="A154" s="32">
        <v>3</v>
      </c>
      <c r="B154" s="24">
        <v>2.6729852312106346E-7</v>
      </c>
      <c r="C154" s="32">
        <v>244.1</v>
      </c>
      <c r="D154" s="32">
        <v>550.9</v>
      </c>
      <c r="E154" s="35">
        <v>5.3403532163765949E-2</v>
      </c>
    </row>
    <row r="155" spans="1:5">
      <c r="A155" s="32">
        <v>4</v>
      </c>
      <c r="B155" s="24">
        <v>2.6729852312106346E-7</v>
      </c>
      <c r="C155" s="32">
        <v>244.1</v>
      </c>
      <c r="D155" s="32">
        <v>550.9</v>
      </c>
      <c r="E155" s="35">
        <v>0.23548865144282122</v>
      </c>
    </row>
    <row r="156" spans="1:5">
      <c r="A156" s="32">
        <v>5</v>
      </c>
      <c r="B156" s="24">
        <v>2.6729852312106346E-7</v>
      </c>
      <c r="C156" s="32">
        <v>244.1</v>
      </c>
      <c r="D156" s="32">
        <v>550.9</v>
      </c>
      <c r="E156" s="35">
        <v>5.5216640877073286E-2</v>
      </c>
    </row>
    <row r="157" spans="1:5">
      <c r="A157" s="32">
        <v>6</v>
      </c>
      <c r="B157" s="24">
        <v>2.6729852312106346E-7</v>
      </c>
      <c r="C157" s="32">
        <v>244.1</v>
      </c>
      <c r="D157" s="32">
        <v>550.9</v>
      </c>
      <c r="E157" s="35">
        <v>0.20390129435023466</v>
      </c>
    </row>
    <row r="158" spans="1:5">
      <c r="A158" s="32">
        <v>7</v>
      </c>
      <c r="B158" s="24">
        <v>2.6729852312106346E-7</v>
      </c>
      <c r="C158" s="32">
        <v>244.1</v>
      </c>
      <c r="D158" s="32">
        <v>550.9</v>
      </c>
      <c r="E158" s="35">
        <v>0.2252267565379622</v>
      </c>
    </row>
    <row r="159" spans="1:5">
      <c r="A159" s="32">
        <v>8</v>
      </c>
      <c r="B159" s="24">
        <v>2.6729852312106346E-7</v>
      </c>
      <c r="C159" s="32">
        <v>244.1</v>
      </c>
      <c r="D159" s="32">
        <v>550.9</v>
      </c>
      <c r="E159" s="35">
        <v>9.6055001397210321E-2</v>
      </c>
    </row>
    <row r="160" spans="1:5">
      <c r="A160" s="32">
        <v>9</v>
      </c>
      <c r="B160" s="24">
        <v>2.6729852312106346E-7</v>
      </c>
      <c r="C160" s="32">
        <v>244.1</v>
      </c>
      <c r="D160" s="32">
        <v>550.9</v>
      </c>
      <c r="E160" s="35">
        <v>0.13027766999900295</v>
      </c>
    </row>
    <row r="161" spans="1:5">
      <c r="A161" s="32">
        <v>1</v>
      </c>
      <c r="B161" s="24">
        <v>2.6729852312106346E-7</v>
      </c>
      <c r="C161" s="32">
        <v>305.8</v>
      </c>
      <c r="D161" s="32">
        <v>489.2</v>
      </c>
      <c r="E161" s="35">
        <v>0.91911527255929004</v>
      </c>
    </row>
    <row r="162" spans="1:5">
      <c r="A162" s="32">
        <v>2</v>
      </c>
      <c r="B162" s="24">
        <v>2.6729852312106346E-7</v>
      </c>
      <c r="C162" s="32">
        <v>305.8</v>
      </c>
      <c r="D162" s="32">
        <v>489.2</v>
      </c>
      <c r="E162" s="35">
        <v>0.39045409560993027</v>
      </c>
    </row>
    <row r="163" spans="1:5">
      <c r="A163" s="32">
        <v>3</v>
      </c>
      <c r="B163" s="24">
        <v>2.6729852312106346E-7</v>
      </c>
      <c r="C163" s="32">
        <v>305.8</v>
      </c>
      <c r="D163" s="32">
        <v>489.2</v>
      </c>
      <c r="E163" s="35">
        <v>0.17779517980299764</v>
      </c>
    </row>
    <row r="164" spans="1:5">
      <c r="A164" s="32">
        <v>4</v>
      </c>
      <c r="B164" s="24">
        <v>2.6729852312106346E-7</v>
      </c>
      <c r="C164" s="32">
        <v>305.8</v>
      </c>
      <c r="D164" s="32">
        <v>489.2</v>
      </c>
      <c r="E164" s="35">
        <v>0.6850463909398683</v>
      </c>
    </row>
    <row r="165" spans="1:5">
      <c r="A165" s="32">
        <v>5</v>
      </c>
      <c r="B165" s="24">
        <v>2.6729852312106346E-7</v>
      </c>
      <c r="C165" s="32">
        <v>305.8</v>
      </c>
      <c r="D165" s="32">
        <v>489.2</v>
      </c>
      <c r="E165" s="35">
        <v>0.47393630976844253</v>
      </c>
    </row>
    <row r="166" spans="1:5">
      <c r="A166" s="32">
        <v>6</v>
      </c>
      <c r="B166" s="24">
        <v>2.6729852312106346E-7</v>
      </c>
      <c r="C166" s="32">
        <v>305.8</v>
      </c>
      <c r="D166" s="32">
        <v>489.2</v>
      </c>
      <c r="E166" s="35">
        <v>0.5469151862682522</v>
      </c>
    </row>
    <row r="167" spans="1:5">
      <c r="A167" s="32">
        <v>7</v>
      </c>
      <c r="B167" s="24">
        <v>2.6729852312106346E-7</v>
      </c>
      <c r="C167" s="32">
        <v>305.8</v>
      </c>
      <c r="D167" s="32">
        <v>489.2</v>
      </c>
      <c r="E167" s="35">
        <v>0.31244241259927419</v>
      </c>
    </row>
    <row r="168" spans="1:5">
      <c r="A168" s="32">
        <v>8</v>
      </c>
      <c r="B168" s="24">
        <v>2.6729852312106346E-7</v>
      </c>
      <c r="C168" s="32">
        <v>305.8</v>
      </c>
      <c r="D168" s="32">
        <v>489.2</v>
      </c>
      <c r="E168" s="35">
        <v>0.5765274402050562</v>
      </c>
    </row>
    <row r="169" spans="1:5">
      <c r="A169" s="32">
        <v>9</v>
      </c>
      <c r="B169" s="24">
        <v>2.6729852312106346E-7</v>
      </c>
      <c r="C169" s="32">
        <v>305.8</v>
      </c>
      <c r="D169" s="32">
        <v>489.2</v>
      </c>
      <c r="E169" s="35">
        <v>0.39904326262482942</v>
      </c>
    </row>
    <row r="170" spans="1:5">
      <c r="A170" s="32">
        <v>1</v>
      </c>
      <c r="B170" s="24">
        <v>2.6729852312106346E-7</v>
      </c>
      <c r="C170" s="32">
        <v>329.6</v>
      </c>
      <c r="D170" s="32">
        <v>465.4</v>
      </c>
      <c r="E170" s="35">
        <v>0.87694020714379561</v>
      </c>
    </row>
    <row r="171" spans="1:5">
      <c r="A171" s="32">
        <v>2</v>
      </c>
      <c r="B171" s="24">
        <v>2.6729852312106346E-7</v>
      </c>
      <c r="C171" s="32">
        <v>329.6</v>
      </c>
      <c r="D171" s="32">
        <v>465.4</v>
      </c>
      <c r="E171" s="35">
        <v>1.0382931352546716</v>
      </c>
    </row>
    <row r="172" spans="1:5">
      <c r="A172" s="32">
        <v>3</v>
      </c>
      <c r="B172" s="24">
        <v>2.6729852312106346E-7</v>
      </c>
      <c r="C172" s="32">
        <v>329.6</v>
      </c>
      <c r="D172" s="32">
        <v>465.4</v>
      </c>
      <c r="E172" s="35">
        <v>0.41478207764661668</v>
      </c>
    </row>
    <row r="173" spans="1:5">
      <c r="A173" s="32">
        <v>5</v>
      </c>
      <c r="B173" s="24">
        <v>2.6729852312106346E-7</v>
      </c>
      <c r="C173" s="32">
        <v>329.6</v>
      </c>
      <c r="D173" s="32">
        <v>465.4</v>
      </c>
      <c r="E173" s="35">
        <v>0.64330952638706063</v>
      </c>
    </row>
    <row r="174" spans="1:5">
      <c r="A174" s="32">
        <v>6</v>
      </c>
      <c r="B174" s="24">
        <v>2.6729852312106346E-7</v>
      </c>
      <c r="C174" s="32">
        <v>329.6</v>
      </c>
      <c r="D174" s="32">
        <v>465.4</v>
      </c>
      <c r="E174" s="35">
        <v>2.1260329087279555</v>
      </c>
    </row>
    <row r="175" spans="1:5">
      <c r="A175" s="32">
        <v>7</v>
      </c>
      <c r="B175" s="24">
        <v>2.6729852312106346E-7</v>
      </c>
      <c r="C175" s="32">
        <v>329.6</v>
      </c>
      <c r="D175" s="32">
        <v>465.4</v>
      </c>
      <c r="E175" s="35">
        <v>0.24225345668163367</v>
      </c>
    </row>
    <row r="176" spans="1:5">
      <c r="A176" s="32">
        <v>8</v>
      </c>
      <c r="B176" s="24">
        <v>2.6729852312106346E-7</v>
      </c>
      <c r="C176" s="32">
        <v>329.6</v>
      </c>
      <c r="D176" s="32">
        <v>465.4</v>
      </c>
      <c r="E176" s="35">
        <v>8.4317939039475737E-2</v>
      </c>
    </row>
    <row r="177" spans="1:5">
      <c r="A177" s="32">
        <v>9</v>
      </c>
      <c r="B177" s="24">
        <v>2.6729852312106346E-7</v>
      </c>
      <c r="C177" s="32">
        <v>329.6</v>
      </c>
      <c r="D177" s="32">
        <v>465.4</v>
      </c>
      <c r="E177" s="35">
        <v>0.30003366195429915</v>
      </c>
    </row>
    <row r="178" spans="1:5">
      <c r="A178" s="32">
        <v>1</v>
      </c>
      <c r="B178" s="24">
        <v>2.6729852312106346E-7</v>
      </c>
      <c r="C178" s="32">
        <v>354</v>
      </c>
      <c r="D178" s="32">
        <v>441</v>
      </c>
      <c r="E178" s="35">
        <v>1.4681484895879884</v>
      </c>
    </row>
    <row r="179" spans="1:5">
      <c r="A179" s="32">
        <v>2</v>
      </c>
      <c r="B179" s="24">
        <v>2.6729852312106346E-7</v>
      </c>
      <c r="C179" s="32">
        <v>354</v>
      </c>
      <c r="D179" s="32">
        <v>441</v>
      </c>
      <c r="E179" s="35">
        <v>0.21235866313471918</v>
      </c>
    </row>
    <row r="180" spans="1:5">
      <c r="A180" s="32">
        <v>3</v>
      </c>
      <c r="B180" s="24">
        <v>2.6729852312106346E-7</v>
      </c>
      <c r="C180" s="32">
        <v>354</v>
      </c>
      <c r="D180" s="32">
        <v>441</v>
      </c>
      <c r="E180" s="35">
        <v>0.81765478505475042</v>
      </c>
    </row>
    <row r="181" spans="1:5">
      <c r="A181" s="32">
        <v>4</v>
      </c>
      <c r="B181" s="24">
        <v>2.6729852312106346E-7</v>
      </c>
      <c r="C181" s="32">
        <v>354</v>
      </c>
      <c r="D181" s="32">
        <v>441</v>
      </c>
      <c r="E181" s="35">
        <v>2.1820765527015302</v>
      </c>
    </row>
    <row r="182" spans="1:5">
      <c r="A182" s="32">
        <v>5</v>
      </c>
      <c r="B182" s="24">
        <v>2.6729852312106346E-7</v>
      </c>
      <c r="C182" s="32">
        <v>354</v>
      </c>
      <c r="D182" s="32">
        <v>441</v>
      </c>
      <c r="E182" s="35">
        <v>1.3745798796561317</v>
      </c>
    </row>
    <row r="183" spans="1:5">
      <c r="A183" s="32">
        <v>6</v>
      </c>
      <c r="B183" s="24">
        <v>2.6729852312106346E-7</v>
      </c>
      <c r="C183" s="32">
        <v>354</v>
      </c>
      <c r="D183" s="32">
        <v>441</v>
      </c>
      <c r="E183" s="35">
        <v>0.28685999245454968</v>
      </c>
    </row>
    <row r="184" spans="1:5">
      <c r="A184" s="32">
        <v>7</v>
      </c>
      <c r="B184" s="24">
        <v>2.6729852312106346E-7</v>
      </c>
      <c r="C184" s="32">
        <v>354</v>
      </c>
      <c r="D184" s="32">
        <v>441</v>
      </c>
      <c r="E184" s="35">
        <v>0.76176318973170309</v>
      </c>
    </row>
    <row r="185" spans="1:5">
      <c r="A185" s="32">
        <v>8</v>
      </c>
      <c r="B185" s="24">
        <v>2.6729852312106346E-7</v>
      </c>
      <c r="C185" s="32">
        <v>354</v>
      </c>
      <c r="D185" s="32">
        <v>441</v>
      </c>
      <c r="E185" s="35">
        <v>0.59090815367677862</v>
      </c>
    </row>
    <row r="186" spans="1:5">
      <c r="A186" s="32">
        <v>9</v>
      </c>
      <c r="B186" s="24">
        <v>2.6729852312106346E-7</v>
      </c>
      <c r="C186" s="32">
        <v>354</v>
      </c>
      <c r="D186" s="32">
        <v>441</v>
      </c>
      <c r="E186" s="35">
        <v>0.40548050868522711</v>
      </c>
    </row>
    <row r="187" spans="1:5">
      <c r="A187" s="32">
        <v>1</v>
      </c>
      <c r="B187" s="24">
        <v>2.6729852312106346E-7</v>
      </c>
      <c r="C187" s="32">
        <v>378.2</v>
      </c>
      <c r="D187" s="32">
        <v>416.8</v>
      </c>
      <c r="E187" s="35">
        <v>1.7871869421055635</v>
      </c>
    </row>
    <row r="188" spans="1:5">
      <c r="A188" s="32">
        <v>2</v>
      </c>
      <c r="B188" s="24">
        <v>2.6729852312106346E-7</v>
      </c>
      <c r="C188" s="32">
        <v>378.2</v>
      </c>
      <c r="D188" s="32">
        <v>416.8</v>
      </c>
      <c r="E188" s="35">
        <v>1.3558760286772893</v>
      </c>
    </row>
    <row r="189" spans="1:5">
      <c r="A189" s="32">
        <v>3</v>
      </c>
      <c r="B189" s="24">
        <v>2.6729852312106346E-7</v>
      </c>
      <c r="C189" s="32">
        <v>378.2</v>
      </c>
      <c r="D189" s="32">
        <v>416.8</v>
      </c>
      <c r="E189" s="35">
        <v>0.88668626800766792</v>
      </c>
    </row>
    <row r="190" spans="1:5">
      <c r="A190" s="32">
        <v>4</v>
      </c>
      <c r="B190" s="24">
        <v>2.6729852312106346E-7</v>
      </c>
      <c r="C190" s="32">
        <v>378.2</v>
      </c>
      <c r="D190" s="32">
        <v>416.8</v>
      </c>
      <c r="E190" s="35">
        <v>0.40037779426638587</v>
      </c>
    </row>
    <row r="191" spans="1:5">
      <c r="A191" s="32">
        <v>5</v>
      </c>
      <c r="B191" s="24">
        <v>2.6729852312106346E-7</v>
      </c>
      <c r="C191" s="32">
        <v>378.2</v>
      </c>
      <c r="D191" s="32">
        <v>416.8</v>
      </c>
      <c r="E191" s="35">
        <v>1.106802120831611</v>
      </c>
    </row>
    <row r="192" spans="1:5">
      <c r="A192" s="32">
        <v>6</v>
      </c>
      <c r="B192" s="24">
        <v>2.6729852312106346E-7</v>
      </c>
      <c r="C192" s="32">
        <v>378.2</v>
      </c>
      <c r="D192" s="32">
        <v>416.8</v>
      </c>
      <c r="E192" s="35">
        <v>0.22644877864742799</v>
      </c>
    </row>
    <row r="193" spans="1:5">
      <c r="A193" s="32">
        <v>7</v>
      </c>
      <c r="B193" s="24">
        <v>2.6729852312106346E-7</v>
      </c>
      <c r="C193" s="32">
        <v>378.2</v>
      </c>
      <c r="D193" s="32">
        <v>416.8</v>
      </c>
      <c r="E193" s="35">
        <v>1.0999424996152063</v>
      </c>
    </row>
    <row r="194" spans="1:5">
      <c r="A194" s="32">
        <v>8</v>
      </c>
      <c r="B194" s="24">
        <v>2.6729852312106346E-7</v>
      </c>
      <c r="C194" s="32">
        <v>378.2</v>
      </c>
      <c r="D194" s="32">
        <v>416.8</v>
      </c>
      <c r="E194" s="35">
        <v>2.4382036813436461</v>
      </c>
    </row>
    <row r="195" spans="1:5">
      <c r="A195" s="32">
        <v>9</v>
      </c>
      <c r="B195" s="24">
        <v>2.6729852312106346E-7</v>
      </c>
      <c r="C195" s="32">
        <v>378.2</v>
      </c>
      <c r="D195" s="32">
        <v>416.8</v>
      </c>
      <c r="E195" s="35">
        <v>0.80745807610164588</v>
      </c>
    </row>
    <row r="196" spans="1:5">
      <c r="A196" s="32">
        <v>1</v>
      </c>
      <c r="B196" s="24">
        <v>2.6729852312106346E-7</v>
      </c>
      <c r="C196" s="32">
        <v>427.2</v>
      </c>
      <c r="D196" s="32">
        <v>367.8</v>
      </c>
      <c r="E196" s="35">
        <v>1.8534035163904914</v>
      </c>
    </row>
    <row r="197" spans="1:5">
      <c r="A197" s="32">
        <v>2</v>
      </c>
      <c r="B197" s="24">
        <v>2.6729852312106346E-7</v>
      </c>
      <c r="C197" s="32">
        <v>427.2</v>
      </c>
      <c r="D197" s="32">
        <v>367.8</v>
      </c>
      <c r="E197" s="35">
        <v>2.0609619920317237</v>
      </c>
    </row>
    <row r="198" spans="1:5">
      <c r="A198" s="32">
        <v>3</v>
      </c>
      <c r="B198" s="24">
        <v>2.6729852312106346E-7</v>
      </c>
      <c r="C198" s="32">
        <v>427.2</v>
      </c>
      <c r="D198" s="32">
        <v>367.8</v>
      </c>
      <c r="E198" s="35">
        <v>5.0906118327638108</v>
      </c>
    </row>
    <row r="199" spans="1:5">
      <c r="A199" s="32">
        <v>4</v>
      </c>
      <c r="B199" s="24">
        <v>2.6729852312106346E-7</v>
      </c>
      <c r="C199" s="32">
        <v>427.2</v>
      </c>
      <c r="D199" s="32">
        <v>367.8</v>
      </c>
      <c r="E199" s="35">
        <v>0.12656685325105338</v>
      </c>
    </row>
    <row r="200" spans="1:5">
      <c r="A200" s="32">
        <v>5</v>
      </c>
      <c r="B200" s="24">
        <v>2.6729852312106346E-7</v>
      </c>
      <c r="C200" s="32">
        <v>427.2</v>
      </c>
      <c r="D200" s="32">
        <v>367.8</v>
      </c>
      <c r="E200" s="35">
        <v>0.13160427064748528</v>
      </c>
    </row>
    <row r="201" spans="1:5">
      <c r="A201" s="32">
        <v>6</v>
      </c>
      <c r="B201" s="24">
        <v>2.6729852312106346E-7</v>
      </c>
      <c r="C201" s="32">
        <v>427.2</v>
      </c>
      <c r="D201" s="32">
        <v>367.8</v>
      </c>
      <c r="E201" s="35">
        <v>0.1082854193298672</v>
      </c>
    </row>
    <row r="202" spans="1:5">
      <c r="A202" s="32">
        <v>7</v>
      </c>
      <c r="B202" s="24">
        <v>2.6729852312106346E-7</v>
      </c>
      <c r="C202" s="32">
        <v>427.2</v>
      </c>
      <c r="D202" s="32">
        <v>367.8</v>
      </c>
      <c r="E202" s="35">
        <v>0.84687630669996006</v>
      </c>
    </row>
    <row r="203" spans="1:5">
      <c r="A203" s="32">
        <v>8</v>
      </c>
      <c r="B203" s="24">
        <v>2.6729852312106346E-7</v>
      </c>
      <c r="C203" s="32">
        <v>427.2</v>
      </c>
      <c r="D203" s="32">
        <v>367.8</v>
      </c>
      <c r="E203" s="35">
        <v>2.6486220035779975</v>
      </c>
    </row>
    <row r="204" spans="1:5">
      <c r="A204" s="32">
        <v>9</v>
      </c>
      <c r="B204" s="24">
        <v>2.6729852312106346E-7</v>
      </c>
      <c r="C204" s="32">
        <v>427.2</v>
      </c>
      <c r="D204" s="32">
        <v>367.8</v>
      </c>
      <c r="E204" s="35">
        <v>2.3608586336997095</v>
      </c>
    </row>
    <row r="205" spans="1:5">
      <c r="A205" s="32">
        <v>1</v>
      </c>
      <c r="B205" s="24">
        <v>2.6729852312106346E-7</v>
      </c>
      <c r="C205" s="32">
        <v>451.8</v>
      </c>
      <c r="D205" s="32">
        <v>343.2</v>
      </c>
      <c r="E205" s="35">
        <v>1.5567539726266399</v>
      </c>
    </row>
    <row r="206" spans="1:5">
      <c r="A206" s="32">
        <v>2</v>
      </c>
      <c r="B206" s="24">
        <v>2.6729852312106346E-7</v>
      </c>
      <c r="C206" s="32">
        <v>451.8</v>
      </c>
      <c r="D206" s="32">
        <v>343.2</v>
      </c>
      <c r="E206" s="35">
        <v>0.57573148806220897</v>
      </c>
    </row>
    <row r="207" spans="1:5">
      <c r="A207" s="32">
        <v>3</v>
      </c>
      <c r="B207" s="24">
        <v>2.6729852312106346E-7</v>
      </c>
      <c r="C207" s="32">
        <v>451.8</v>
      </c>
      <c r="D207" s="32">
        <v>343.2</v>
      </c>
      <c r="E207" s="35">
        <v>0.57785647321317091</v>
      </c>
    </row>
    <row r="208" spans="1:5">
      <c r="A208" s="32">
        <v>4</v>
      </c>
      <c r="B208" s="24">
        <v>2.6729852312106346E-7</v>
      </c>
      <c r="C208" s="32">
        <v>451.8</v>
      </c>
      <c r="D208" s="32">
        <v>343.2</v>
      </c>
      <c r="E208" s="35">
        <v>0.27511861890123562</v>
      </c>
    </row>
    <row r="209" spans="1:5">
      <c r="A209" s="32">
        <v>5</v>
      </c>
      <c r="B209" s="24">
        <v>2.6729852312106346E-7</v>
      </c>
      <c r="C209" s="32">
        <v>451.8</v>
      </c>
      <c r="D209" s="32">
        <v>343.2</v>
      </c>
      <c r="E209" s="35">
        <v>0.48363751680618461</v>
      </c>
    </row>
    <row r="210" spans="1:5">
      <c r="A210" s="32">
        <v>6</v>
      </c>
      <c r="B210" s="24">
        <v>2.6729852312106346E-7</v>
      </c>
      <c r="C210" s="32">
        <v>451.8</v>
      </c>
      <c r="D210" s="32">
        <v>343.2</v>
      </c>
      <c r="E210" s="35">
        <v>0.22383086994850676</v>
      </c>
    </row>
    <row r="211" spans="1:5">
      <c r="A211" s="32">
        <v>7</v>
      </c>
      <c r="B211" s="24">
        <v>2.6729852312106346E-7</v>
      </c>
      <c r="C211" s="32">
        <v>451.8</v>
      </c>
      <c r="D211" s="32">
        <v>343.2</v>
      </c>
      <c r="E211" s="35">
        <v>0.63821937254559358</v>
      </c>
    </row>
    <row r="212" spans="1:5">
      <c r="A212" s="32">
        <v>8</v>
      </c>
      <c r="B212" s="24">
        <v>2.6729852312106346E-7</v>
      </c>
      <c r="C212" s="32">
        <v>451.8</v>
      </c>
      <c r="D212" s="32">
        <v>343.2</v>
      </c>
      <c r="E212" s="35">
        <v>0.57242683189777732</v>
      </c>
    </row>
    <row r="213" spans="1:5">
      <c r="A213" s="32">
        <v>9</v>
      </c>
      <c r="B213" s="24">
        <v>2.6729852312106346E-7</v>
      </c>
      <c r="C213" s="32">
        <v>451.8</v>
      </c>
      <c r="D213" s="32">
        <v>343.2</v>
      </c>
      <c r="E213" s="35">
        <v>0.9284745043955408</v>
      </c>
    </row>
    <row r="214" spans="1:5">
      <c r="A214" s="32">
        <v>1</v>
      </c>
      <c r="B214" s="24">
        <v>2.6729852312106346E-7</v>
      </c>
      <c r="C214" s="32">
        <v>476.1</v>
      </c>
      <c r="D214" s="32">
        <v>318.89999999999998</v>
      </c>
      <c r="E214" s="35">
        <v>0.19251739772878848</v>
      </c>
    </row>
    <row r="215" spans="1:5">
      <c r="A215" s="32">
        <v>2</v>
      </c>
      <c r="B215" s="24">
        <v>2.6729852312106346E-7</v>
      </c>
      <c r="C215" s="32">
        <v>476.1</v>
      </c>
      <c r="D215" s="32">
        <v>318.89999999999998</v>
      </c>
      <c r="E215" s="35">
        <v>1.8611011721825932</v>
      </c>
    </row>
    <row r="216" spans="1:5">
      <c r="A216" s="32">
        <v>3</v>
      </c>
      <c r="B216" s="24">
        <v>2.6729852312106346E-7</v>
      </c>
      <c r="C216" s="32">
        <v>476.1</v>
      </c>
      <c r="D216" s="32">
        <v>318.89999999999998</v>
      </c>
      <c r="E216" s="35">
        <v>3.852298952979913</v>
      </c>
    </row>
    <row r="217" spans="1:5">
      <c r="A217" s="32">
        <v>4</v>
      </c>
      <c r="B217" s="24">
        <v>2.6729852312106346E-7</v>
      </c>
      <c r="C217" s="32">
        <v>476.1</v>
      </c>
      <c r="D217" s="32">
        <v>318.89999999999998</v>
      </c>
      <c r="E217" s="35">
        <v>0.37069777784946489</v>
      </c>
    </row>
    <row r="218" spans="1:5">
      <c r="A218" s="32">
        <v>5</v>
      </c>
      <c r="B218" s="24">
        <v>2.6729852312106346E-7</v>
      </c>
      <c r="C218" s="32">
        <v>476.1</v>
      </c>
      <c r="D218" s="32">
        <v>318.89999999999998</v>
      </c>
      <c r="E218" s="35">
        <v>0.11556331268994757</v>
      </c>
    </row>
    <row r="219" spans="1:5">
      <c r="A219" s="32">
        <v>6</v>
      </c>
      <c r="B219" s="24">
        <v>2.6729852312106346E-7</v>
      </c>
      <c r="C219" s="32">
        <v>476.1</v>
      </c>
      <c r="D219" s="32">
        <v>318.89999999999998</v>
      </c>
      <c r="E219" s="35">
        <v>0.27022155116654695</v>
      </c>
    </row>
    <row r="220" spans="1:5">
      <c r="A220" s="32">
        <v>7</v>
      </c>
      <c r="B220" s="24">
        <v>2.6729852312106346E-7</v>
      </c>
      <c r="C220" s="32">
        <v>476.1</v>
      </c>
      <c r="D220" s="32">
        <v>318.89999999999998</v>
      </c>
      <c r="E220" s="35">
        <v>0.17450986504255578</v>
      </c>
    </row>
    <row r="221" spans="1:5">
      <c r="A221" s="32">
        <v>8</v>
      </c>
      <c r="B221" s="24">
        <v>2.6729852312106346E-7</v>
      </c>
      <c r="C221" s="32">
        <v>476.1</v>
      </c>
      <c r="D221" s="32">
        <v>318.89999999999998</v>
      </c>
      <c r="E221" s="35">
        <v>1.9763778714373375</v>
      </c>
    </row>
    <row r="222" spans="1:5">
      <c r="A222" s="32">
        <v>9</v>
      </c>
      <c r="B222" s="24">
        <v>2.6729852312106346E-7</v>
      </c>
      <c r="C222" s="32">
        <v>476.1</v>
      </c>
      <c r="D222" s="32">
        <v>318.89999999999998</v>
      </c>
      <c r="E222" s="35">
        <v>0.5434630010332987</v>
      </c>
    </row>
    <row r="223" spans="1:5">
      <c r="A223" s="32">
        <v>1</v>
      </c>
      <c r="B223" s="24">
        <v>2.6729852312106346E-7</v>
      </c>
      <c r="C223" s="32">
        <v>505.5</v>
      </c>
      <c r="D223" s="32">
        <v>289.5</v>
      </c>
      <c r="E223" s="35">
        <v>2.1049170340354514E-2</v>
      </c>
    </row>
    <row r="224" spans="1:5">
      <c r="A224" s="32">
        <v>2</v>
      </c>
      <c r="B224" s="24">
        <v>2.6729852312106346E-7</v>
      </c>
      <c r="C224" s="32">
        <v>505.5</v>
      </c>
      <c r="D224" s="32">
        <v>289.5</v>
      </c>
      <c r="E224" s="35">
        <v>0.39072390492205161</v>
      </c>
    </row>
    <row r="225" spans="1:5">
      <c r="A225" s="32">
        <v>3</v>
      </c>
      <c r="B225" s="24">
        <v>2.6729852312106346E-7</v>
      </c>
      <c r="C225" s="32">
        <v>505.5</v>
      </c>
      <c r="D225" s="32">
        <v>289.5</v>
      </c>
      <c r="E225" s="35">
        <v>0.4904220435334562</v>
      </c>
    </row>
    <row r="226" spans="1:5">
      <c r="A226" s="32">
        <v>4</v>
      </c>
      <c r="B226" s="24">
        <v>2.6729852312106346E-7</v>
      </c>
      <c r="C226" s="32">
        <v>505.5</v>
      </c>
      <c r="D226" s="32">
        <v>289.5</v>
      </c>
      <c r="E226" s="35">
        <v>0.13900165868594314</v>
      </c>
    </row>
    <row r="227" spans="1:5">
      <c r="A227" s="32">
        <v>5</v>
      </c>
      <c r="B227" s="24">
        <v>2.6729852312106346E-7</v>
      </c>
      <c r="C227" s="32">
        <v>505.5</v>
      </c>
      <c r="D227" s="32">
        <v>289.5</v>
      </c>
      <c r="E227" s="35">
        <v>0.17166034564371829</v>
      </c>
    </row>
    <row r="228" spans="1:5">
      <c r="A228" s="32">
        <v>6</v>
      </c>
      <c r="B228" s="24">
        <v>2.6729852312106346E-7</v>
      </c>
      <c r="C228" s="32">
        <v>505.5</v>
      </c>
      <c r="D228" s="32">
        <v>289.5</v>
      </c>
      <c r="E228" s="35">
        <v>0.59788820061138559</v>
      </c>
    </row>
    <row r="229" spans="1:5">
      <c r="A229" s="32">
        <v>7</v>
      </c>
      <c r="B229" s="24">
        <v>2.6729852312106346E-7</v>
      </c>
      <c r="C229" s="32">
        <v>505.5</v>
      </c>
      <c r="D229" s="32">
        <v>289.5</v>
      </c>
      <c r="E229" s="35">
        <v>0.35634443648437891</v>
      </c>
    </row>
    <row r="230" spans="1:5">
      <c r="A230" s="32">
        <v>8</v>
      </c>
      <c r="B230" s="24">
        <v>2.6729852312106346E-7</v>
      </c>
      <c r="C230" s="32">
        <v>505.5</v>
      </c>
      <c r="D230" s="32">
        <v>289.5</v>
      </c>
      <c r="E230" s="35">
        <v>0.43538151139825693</v>
      </c>
    </row>
    <row r="231" spans="1:5">
      <c r="A231" s="32">
        <v>9</v>
      </c>
      <c r="B231" s="24">
        <v>2.6729852312106346E-7</v>
      </c>
      <c r="C231" s="32">
        <v>505.5</v>
      </c>
      <c r="D231" s="32">
        <v>289.5</v>
      </c>
      <c r="E231" s="35">
        <v>0.11907483342797649</v>
      </c>
    </row>
    <row r="232" spans="1:5">
      <c r="A232" s="32">
        <v>1</v>
      </c>
      <c r="B232" s="24">
        <v>2.6729852312106346E-7</v>
      </c>
      <c r="C232" s="32">
        <v>549.1</v>
      </c>
      <c r="D232" s="32">
        <v>245.89999999999998</v>
      </c>
      <c r="E232" s="35">
        <v>0.52974880127652602</v>
      </c>
    </row>
    <row r="233" spans="1:5">
      <c r="A233" s="32">
        <v>2</v>
      </c>
      <c r="B233" s="24">
        <v>2.6729852312106346E-7</v>
      </c>
      <c r="C233" s="32">
        <v>549.1</v>
      </c>
      <c r="D233" s="32">
        <v>245.89999999999998</v>
      </c>
      <c r="E233" s="35">
        <v>0.87997428797218802</v>
      </c>
    </row>
    <row r="234" spans="1:5">
      <c r="A234" s="32">
        <v>3</v>
      </c>
      <c r="B234" s="24">
        <v>2.6729852312106346E-7</v>
      </c>
      <c r="C234" s="32">
        <v>549.1</v>
      </c>
      <c r="D234" s="32">
        <v>245.89999999999998</v>
      </c>
      <c r="E234" s="35">
        <v>0.42571600956780986</v>
      </c>
    </row>
    <row r="235" spans="1:5">
      <c r="A235" s="32">
        <v>5</v>
      </c>
      <c r="B235" s="24">
        <v>2.6729852312106346E-7</v>
      </c>
      <c r="C235" s="32">
        <v>549.1</v>
      </c>
      <c r="D235" s="32">
        <v>245.89999999999998</v>
      </c>
      <c r="E235" s="35">
        <v>9.5745855209651162E-2</v>
      </c>
    </row>
    <row r="236" spans="1:5">
      <c r="A236" s="32">
        <v>6</v>
      </c>
      <c r="B236" s="24">
        <v>2.6729852312106346E-7</v>
      </c>
      <c r="C236" s="32">
        <v>549.1</v>
      </c>
      <c r="D236" s="32">
        <v>245.89999999999998</v>
      </c>
      <c r="E236" s="35">
        <v>0.25189525266287061</v>
      </c>
    </row>
    <row r="237" spans="1:5">
      <c r="A237" s="32">
        <v>7</v>
      </c>
      <c r="B237" s="24">
        <v>2.6729852312106346E-7</v>
      </c>
      <c r="C237" s="32">
        <v>549.1</v>
      </c>
      <c r="D237" s="32">
        <v>245.89999999999998</v>
      </c>
      <c r="E237" s="35">
        <v>0.16471000586548257</v>
      </c>
    </row>
    <row r="238" spans="1:5">
      <c r="A238" s="32">
        <v>8</v>
      </c>
      <c r="B238" s="24">
        <v>2.6729852312106346E-7</v>
      </c>
      <c r="C238" s="32">
        <v>549.1</v>
      </c>
      <c r="D238" s="32">
        <v>245.89999999999998</v>
      </c>
      <c r="E238" s="35">
        <v>0.56100919914525504</v>
      </c>
    </row>
    <row r="239" spans="1:5">
      <c r="A239" s="32">
        <v>9</v>
      </c>
      <c r="B239" s="24">
        <v>2.6729852312106346E-7</v>
      </c>
      <c r="C239" s="32">
        <v>549.1</v>
      </c>
      <c r="D239" s="32">
        <v>245.89999999999998</v>
      </c>
      <c r="E239" s="35">
        <v>0.55862450476573799</v>
      </c>
    </row>
    <row r="240" spans="1:5">
      <c r="A240" s="32">
        <v>1</v>
      </c>
      <c r="B240" s="24">
        <v>2.6729852312106346E-7</v>
      </c>
      <c r="C240" s="32">
        <v>598.1</v>
      </c>
      <c r="D240" s="32">
        <v>196.89999999999998</v>
      </c>
      <c r="E240" s="35">
        <v>0.79784767288927549</v>
      </c>
    </row>
    <row r="241" spans="1:5">
      <c r="A241" s="32">
        <v>2</v>
      </c>
      <c r="B241" s="24">
        <v>2.6729852312106346E-7</v>
      </c>
      <c r="C241" s="32">
        <v>598.1</v>
      </c>
      <c r="D241" s="32">
        <v>196.89999999999998</v>
      </c>
      <c r="E241" s="35">
        <v>0.19820745384485911</v>
      </c>
    </row>
    <row r="242" spans="1:5">
      <c r="A242" s="32">
        <v>3</v>
      </c>
      <c r="B242" s="24">
        <v>2.6729852312106346E-7</v>
      </c>
      <c r="C242" s="32">
        <v>598.1</v>
      </c>
      <c r="D242" s="32">
        <v>196.89999999999998</v>
      </c>
      <c r="E242" s="35">
        <v>0.64020635766511802</v>
      </c>
    </row>
    <row r="243" spans="1:5">
      <c r="A243" s="32">
        <v>4</v>
      </c>
      <c r="B243" s="24">
        <v>2.6729852312106346E-7</v>
      </c>
      <c r="C243" s="32">
        <v>598.1</v>
      </c>
      <c r="D243" s="32">
        <v>196.89999999999998</v>
      </c>
      <c r="E243" s="35">
        <v>0.17296968027836912</v>
      </c>
    </row>
    <row r="244" spans="1:5">
      <c r="A244" s="32">
        <v>5</v>
      </c>
      <c r="B244" s="24">
        <v>2.6729852312106346E-7</v>
      </c>
      <c r="C244" s="32">
        <v>598.1</v>
      </c>
      <c r="D244" s="32">
        <v>196.89999999999998</v>
      </c>
      <c r="E244" s="35">
        <v>0.52175904031796372</v>
      </c>
    </row>
    <row r="245" spans="1:5">
      <c r="A245" s="32">
        <v>6</v>
      </c>
      <c r="B245" s="24">
        <v>2.6729852312106346E-7</v>
      </c>
      <c r="C245" s="32">
        <v>598.1</v>
      </c>
      <c r="D245" s="32">
        <v>196.89999999999998</v>
      </c>
      <c r="E245" s="35">
        <v>0.60557785126076158</v>
      </c>
    </row>
    <row r="246" spans="1:5">
      <c r="A246" s="32">
        <v>7</v>
      </c>
      <c r="B246" s="24">
        <v>2.6729852312106346E-7</v>
      </c>
      <c r="C246" s="32">
        <v>598.1</v>
      </c>
      <c r="D246" s="32">
        <v>196.89999999999998</v>
      </c>
      <c r="E246" s="35">
        <v>0.46368172840476074</v>
      </c>
    </row>
    <row r="247" spans="1:5">
      <c r="A247" s="32">
        <v>8</v>
      </c>
      <c r="B247" s="24">
        <v>2.6729852312106346E-7</v>
      </c>
      <c r="C247" s="32">
        <v>598.1</v>
      </c>
      <c r="D247" s="32">
        <v>196.89999999999998</v>
      </c>
      <c r="E247" s="35">
        <v>0.28354368722161882</v>
      </c>
    </row>
    <row r="248" spans="1:5">
      <c r="A248" s="32">
        <v>9</v>
      </c>
      <c r="B248" s="24">
        <v>2.6729852312106346E-7</v>
      </c>
      <c r="C248" s="32">
        <v>598.1</v>
      </c>
      <c r="D248" s="32">
        <v>196.89999999999998</v>
      </c>
      <c r="E248" s="35">
        <v>0.36063675171379905</v>
      </c>
    </row>
    <row r="249" spans="1:5">
      <c r="A249" s="32">
        <v>1</v>
      </c>
      <c r="B249" s="24">
        <v>2.6729852312106346E-7</v>
      </c>
      <c r="C249" s="32">
        <v>647</v>
      </c>
      <c r="D249" s="32">
        <v>148</v>
      </c>
      <c r="E249" s="35">
        <v>0.56672188319461203</v>
      </c>
    </row>
    <row r="250" spans="1:5">
      <c r="A250" s="32">
        <v>2</v>
      </c>
      <c r="B250" s="24">
        <v>2.6729852312106346E-7</v>
      </c>
      <c r="C250" s="32">
        <v>647</v>
      </c>
      <c r="D250" s="32">
        <v>148</v>
      </c>
      <c r="E250" s="35">
        <v>0.22922922318148015</v>
      </c>
    </row>
    <row r="251" spans="1:5">
      <c r="A251" s="32">
        <v>3</v>
      </c>
      <c r="B251" s="24">
        <v>2.6729852312106346E-7</v>
      </c>
      <c r="C251" s="32">
        <v>647</v>
      </c>
      <c r="D251" s="32">
        <v>148</v>
      </c>
      <c r="E251" s="35">
        <v>0.10460922452539874</v>
      </c>
    </row>
    <row r="252" spans="1:5">
      <c r="A252" s="32">
        <v>4</v>
      </c>
      <c r="B252" s="24">
        <v>2.6729852312106346E-7</v>
      </c>
      <c r="C252" s="32">
        <v>647</v>
      </c>
      <c r="D252" s="32">
        <v>148</v>
      </c>
      <c r="E252" s="35">
        <v>0.52974880127652602</v>
      </c>
    </row>
    <row r="253" spans="1:5">
      <c r="A253" s="32">
        <v>5</v>
      </c>
      <c r="B253" s="24">
        <v>2.6729852312106346E-7</v>
      </c>
      <c r="C253" s="32">
        <v>647</v>
      </c>
      <c r="D253" s="32">
        <v>148</v>
      </c>
      <c r="E253" s="35">
        <v>0.4328824537205811</v>
      </c>
    </row>
    <row r="254" spans="1:5">
      <c r="A254" s="32">
        <v>6</v>
      </c>
      <c r="B254" s="24">
        <v>2.6729852312106346E-7</v>
      </c>
      <c r="C254" s="32">
        <v>647</v>
      </c>
      <c r="D254" s="32">
        <v>148</v>
      </c>
      <c r="E254" s="35">
        <v>0.72731070973587875</v>
      </c>
    </row>
    <row r="255" spans="1:5">
      <c r="A255" s="32">
        <v>7</v>
      </c>
      <c r="B255" s="24">
        <v>2.6729852312106346E-7</v>
      </c>
      <c r="C255" s="32">
        <v>647</v>
      </c>
      <c r="D255" s="32">
        <v>148</v>
      </c>
      <c r="E255" s="35">
        <v>0.27913865570128243</v>
      </c>
    </row>
    <row r="256" spans="1:5">
      <c r="A256" s="32">
        <v>8</v>
      </c>
      <c r="B256" s="24">
        <v>2.6729852312106346E-7</v>
      </c>
      <c r="C256" s="32">
        <v>647</v>
      </c>
      <c r="D256" s="32">
        <v>148</v>
      </c>
      <c r="E256" s="35">
        <v>0.18989782154318724</v>
      </c>
    </row>
    <row r="257" spans="1:5">
      <c r="A257" s="32">
        <v>9</v>
      </c>
      <c r="B257" s="24">
        <v>2.6729852312106346E-7</v>
      </c>
      <c r="C257" s="32">
        <v>647</v>
      </c>
      <c r="D257" s="32">
        <v>148</v>
      </c>
      <c r="E257" s="35">
        <v>0.99259019915789182</v>
      </c>
    </row>
    <row r="258" spans="1:5">
      <c r="A258" s="32">
        <v>1</v>
      </c>
      <c r="B258" s="24">
        <v>2.6729852312106346E-7</v>
      </c>
      <c r="C258" s="32">
        <v>695.8</v>
      </c>
      <c r="D258" s="32">
        <v>99.200000000000045</v>
      </c>
      <c r="E258" s="35">
        <v>2.2886004692778985</v>
      </c>
    </row>
    <row r="259" spans="1:5">
      <c r="A259" s="32">
        <v>2</v>
      </c>
      <c r="B259" s="24">
        <v>2.6729852312106346E-7</v>
      </c>
      <c r="C259" s="32">
        <v>695.8</v>
      </c>
      <c r="D259" s="32">
        <v>99.200000000000045</v>
      </c>
      <c r="E259" s="35">
        <v>1.0077898561034617</v>
      </c>
    </row>
    <row r="260" spans="1:5">
      <c r="A260" s="32">
        <v>3</v>
      </c>
      <c r="B260" s="24">
        <v>2.6729852312106346E-7</v>
      </c>
      <c r="C260" s="32">
        <v>695.8</v>
      </c>
      <c r="D260" s="32">
        <v>99.200000000000045</v>
      </c>
      <c r="E260" s="35">
        <v>1.6794612298333313</v>
      </c>
    </row>
    <row r="261" spans="1:5">
      <c r="A261" s="32">
        <v>5</v>
      </c>
      <c r="B261" s="24">
        <v>2.6729852312106346E-7</v>
      </c>
      <c r="C261" s="32">
        <v>695.8</v>
      </c>
      <c r="D261" s="32">
        <v>99.200000000000045</v>
      </c>
      <c r="E261" s="35">
        <v>0.45031870076994363</v>
      </c>
    </row>
    <row r="262" spans="1:5">
      <c r="A262" s="32">
        <v>6</v>
      </c>
      <c r="B262" s="24">
        <v>2.6729852312106346E-7</v>
      </c>
      <c r="C262" s="32">
        <v>695.8</v>
      </c>
      <c r="D262" s="32">
        <v>99.200000000000045</v>
      </c>
      <c r="E262" s="35">
        <v>4.4752776311649534</v>
      </c>
    </row>
    <row r="263" spans="1:5">
      <c r="A263" s="32">
        <v>7</v>
      </c>
      <c r="B263" s="24">
        <v>2.6729852312106346E-7</v>
      </c>
      <c r="C263" s="32">
        <v>695.8</v>
      </c>
      <c r="D263" s="32">
        <v>99.200000000000045</v>
      </c>
      <c r="E263" s="35">
        <v>0.27731284263542555</v>
      </c>
    </row>
    <row r="264" spans="1:5">
      <c r="A264" s="32">
        <v>8</v>
      </c>
      <c r="B264" s="24">
        <v>2.6729852312106346E-7</v>
      </c>
      <c r="C264" s="32">
        <v>695.8</v>
      </c>
      <c r="D264" s="32">
        <v>99.200000000000045</v>
      </c>
      <c r="E264" s="35">
        <v>0.29232770878329911</v>
      </c>
    </row>
    <row r="265" spans="1:5">
      <c r="A265" s="32">
        <v>9</v>
      </c>
      <c r="B265" s="24">
        <v>2.6729852312106346E-7</v>
      </c>
      <c r="C265" s="32">
        <v>695.8</v>
      </c>
      <c r="D265" s="32">
        <v>99.200000000000045</v>
      </c>
      <c r="E265" s="35">
        <v>1.4248527425415547</v>
      </c>
    </row>
    <row r="266" spans="1:5">
      <c r="A266" s="32">
        <v>1</v>
      </c>
      <c r="B266" s="24">
        <v>8.4527214826174023E-7</v>
      </c>
      <c r="C266" s="32">
        <v>97.66</v>
      </c>
      <c r="D266" s="32">
        <v>697.34</v>
      </c>
      <c r="E266" s="35">
        <v>0.33409500502716616</v>
      </c>
    </row>
    <row r="267" spans="1:5">
      <c r="A267" s="32">
        <v>2</v>
      </c>
      <c r="B267" s="24">
        <v>8.4527214826174023E-7</v>
      </c>
      <c r="C267" s="32">
        <v>97.66</v>
      </c>
      <c r="D267" s="32">
        <v>697.34</v>
      </c>
      <c r="E267" s="35">
        <v>0.18233497534490367</v>
      </c>
    </row>
    <row r="268" spans="1:5">
      <c r="A268" s="32">
        <v>3</v>
      </c>
      <c r="B268" s="24">
        <v>8.4527214826174023E-7</v>
      </c>
      <c r="C268" s="32">
        <v>97.66</v>
      </c>
      <c r="D268" s="32">
        <v>697.34</v>
      </c>
      <c r="E268" s="35">
        <v>0.28828363046440314</v>
      </c>
    </row>
    <row r="269" spans="1:5">
      <c r="A269" s="32">
        <v>4</v>
      </c>
      <c r="B269" s="24">
        <v>8.4527214826174023E-7</v>
      </c>
      <c r="C269" s="32">
        <v>97.66</v>
      </c>
      <c r="D269" s="32">
        <v>697.34</v>
      </c>
      <c r="E269" s="35">
        <v>0.13519791145632695</v>
      </c>
    </row>
    <row r="270" spans="1:5">
      <c r="A270" s="32">
        <v>5</v>
      </c>
      <c r="B270" s="24">
        <v>8.4527214826174023E-7</v>
      </c>
      <c r="C270" s="32">
        <v>97.66</v>
      </c>
      <c r="D270" s="32">
        <v>697.34</v>
      </c>
      <c r="E270" s="35">
        <v>0.16600454653088209</v>
      </c>
    </row>
    <row r="271" spans="1:5">
      <c r="A271" s="32">
        <v>6</v>
      </c>
      <c r="B271" s="24">
        <v>8.4527214826174023E-7</v>
      </c>
      <c r="C271" s="32">
        <v>97.66</v>
      </c>
      <c r="D271" s="32">
        <v>697.34</v>
      </c>
      <c r="E271" s="35">
        <v>0.26897999591631366</v>
      </c>
    </row>
    <row r="272" spans="1:5">
      <c r="A272" s="32">
        <v>7</v>
      </c>
      <c r="B272" s="24">
        <v>8.4527214826174023E-7</v>
      </c>
      <c r="C272" s="32">
        <v>97.66</v>
      </c>
      <c r="D272" s="32">
        <v>697.34</v>
      </c>
      <c r="E272" s="35">
        <v>0.25256314834927884</v>
      </c>
    </row>
    <row r="273" spans="1:5">
      <c r="A273" s="32">
        <v>8</v>
      </c>
      <c r="B273" s="24">
        <v>8.4527214826174023E-7</v>
      </c>
      <c r="C273" s="32">
        <v>97.66</v>
      </c>
      <c r="D273" s="32">
        <v>697.34</v>
      </c>
      <c r="E273" s="35">
        <v>1.4388647814418993</v>
      </c>
    </row>
    <row r="274" spans="1:5">
      <c r="A274" s="32">
        <v>9</v>
      </c>
      <c r="B274" s="24">
        <v>8.4527214826174023E-7</v>
      </c>
      <c r="C274" s="32">
        <v>97.66</v>
      </c>
      <c r="D274" s="32">
        <v>697.34</v>
      </c>
      <c r="E274" s="35">
        <v>0.19912233788342168</v>
      </c>
    </row>
    <row r="275" spans="1:5">
      <c r="A275" s="32">
        <v>1</v>
      </c>
      <c r="B275" s="24">
        <v>8.4527214826174023E-7</v>
      </c>
      <c r="C275" s="32">
        <v>195.8</v>
      </c>
      <c r="D275" s="32">
        <v>599.20000000000005</v>
      </c>
      <c r="E275" s="35">
        <v>0.4439356095808667</v>
      </c>
    </row>
    <row r="276" spans="1:5">
      <c r="A276" s="32">
        <v>2</v>
      </c>
      <c r="B276" s="24">
        <v>8.4527214826174023E-7</v>
      </c>
      <c r="C276" s="32">
        <v>195.8</v>
      </c>
      <c r="D276" s="32">
        <v>599.20000000000005</v>
      </c>
      <c r="E276" s="35">
        <v>0.16529890728345142</v>
      </c>
    </row>
    <row r="277" spans="1:5">
      <c r="A277" s="32">
        <v>3</v>
      </c>
      <c r="B277" s="24">
        <v>8.4527214826174023E-7</v>
      </c>
      <c r="C277" s="32">
        <v>195.8</v>
      </c>
      <c r="D277" s="32">
        <v>599.20000000000005</v>
      </c>
      <c r="E277" s="35">
        <v>0.1024400973840387</v>
      </c>
    </row>
    <row r="278" spans="1:5">
      <c r="A278" s="32">
        <v>4</v>
      </c>
      <c r="B278" s="24">
        <v>8.4527214826174023E-7</v>
      </c>
      <c r="C278" s="32">
        <v>195.8</v>
      </c>
      <c r="D278" s="32">
        <v>599.20000000000005</v>
      </c>
      <c r="E278" s="35">
        <v>0.15174695412814357</v>
      </c>
    </row>
    <row r="279" spans="1:5">
      <c r="A279" s="32">
        <v>5</v>
      </c>
      <c r="B279" s="24">
        <v>8.4527214826174023E-7</v>
      </c>
      <c r="C279" s="32">
        <v>195.8</v>
      </c>
      <c r="D279" s="32">
        <v>599.20000000000005</v>
      </c>
      <c r="E279" s="35">
        <v>0.1280619122895196</v>
      </c>
    </row>
    <row r="280" spans="1:5">
      <c r="A280" s="32">
        <v>6</v>
      </c>
      <c r="B280" s="24">
        <v>8.4527214826174023E-7</v>
      </c>
      <c r="C280" s="32">
        <v>195.8</v>
      </c>
      <c r="D280" s="32">
        <v>599.20000000000005</v>
      </c>
      <c r="E280" s="35">
        <v>0.155962426224211</v>
      </c>
    </row>
    <row r="281" spans="1:5">
      <c r="A281" s="32">
        <v>7</v>
      </c>
      <c r="B281" s="24">
        <v>8.4527214826174023E-7</v>
      </c>
      <c r="C281" s="32">
        <v>195.8</v>
      </c>
      <c r="D281" s="32">
        <v>599.20000000000005</v>
      </c>
      <c r="E281" s="35">
        <v>0.38082020515119813</v>
      </c>
    </row>
    <row r="282" spans="1:5">
      <c r="A282" s="32">
        <v>8</v>
      </c>
      <c r="B282" s="24">
        <v>8.4527214826174023E-7</v>
      </c>
      <c r="C282" s="32">
        <v>195.8</v>
      </c>
      <c r="D282" s="32">
        <v>599.20000000000005</v>
      </c>
      <c r="E282" s="35">
        <v>0.22736310031936116</v>
      </c>
    </row>
    <row r="283" spans="1:5">
      <c r="A283" s="32">
        <v>9</v>
      </c>
      <c r="B283" s="24">
        <v>8.4527214826174023E-7</v>
      </c>
      <c r="C283" s="32">
        <v>195.8</v>
      </c>
      <c r="D283" s="32">
        <v>599.20000000000005</v>
      </c>
      <c r="E283" s="35">
        <v>0.24929868210769515</v>
      </c>
    </row>
    <row r="284" spans="1:5">
      <c r="A284" s="32">
        <v>1</v>
      </c>
      <c r="B284" s="24">
        <v>8.4527214826174023E-7</v>
      </c>
      <c r="C284" s="32">
        <v>244.1</v>
      </c>
      <c r="D284" s="32">
        <v>550.9</v>
      </c>
      <c r="E284" s="35">
        <v>0.64635331813725505</v>
      </c>
    </row>
    <row r="285" spans="1:5">
      <c r="A285" s="32">
        <v>2</v>
      </c>
      <c r="B285" s="24">
        <v>8.4527214826174023E-7</v>
      </c>
      <c r="C285" s="32">
        <v>244.1</v>
      </c>
      <c r="D285" s="32">
        <v>550.9</v>
      </c>
      <c r="E285" s="35">
        <v>0.15968715467723391</v>
      </c>
    </row>
    <row r="286" spans="1:5">
      <c r="A286" s="32">
        <v>3</v>
      </c>
      <c r="B286" s="24">
        <v>8.4527214826174023E-7</v>
      </c>
      <c r="C286" s="32">
        <v>244.1</v>
      </c>
      <c r="D286" s="32">
        <v>550.9</v>
      </c>
      <c r="E286" s="35">
        <v>5.5888182010168701E-2</v>
      </c>
    </row>
    <row r="287" spans="1:5">
      <c r="A287" s="32">
        <v>4</v>
      </c>
      <c r="B287" s="24">
        <v>8.4527214826174023E-7</v>
      </c>
      <c r="C287" s="32">
        <v>244.1</v>
      </c>
      <c r="D287" s="32">
        <v>550.9</v>
      </c>
      <c r="E287" s="35">
        <v>0.23668458985879404</v>
      </c>
    </row>
    <row r="288" spans="1:5">
      <c r="A288" s="32">
        <v>5</v>
      </c>
      <c r="B288" s="24">
        <v>8.4527214826174023E-7</v>
      </c>
      <c r="C288" s="32">
        <v>244.1</v>
      </c>
      <c r="D288" s="32">
        <v>550.9</v>
      </c>
      <c r="E288" s="35">
        <v>0.46282838129921483</v>
      </c>
    </row>
    <row r="289" spans="1:5">
      <c r="A289" s="32">
        <v>6</v>
      </c>
      <c r="B289" s="24">
        <v>8.4527214826174023E-7</v>
      </c>
      <c r="C289" s="32">
        <v>244.1</v>
      </c>
      <c r="D289" s="32">
        <v>550.9</v>
      </c>
      <c r="E289" s="35">
        <v>0.30635147991786305</v>
      </c>
    </row>
    <row r="290" spans="1:5">
      <c r="A290" s="32">
        <v>7</v>
      </c>
      <c r="B290" s="24">
        <v>8.4527214826174023E-7</v>
      </c>
      <c r="C290" s="32">
        <v>244.1</v>
      </c>
      <c r="D290" s="32">
        <v>550.9</v>
      </c>
      <c r="E290" s="35">
        <v>0.32611440495310307</v>
      </c>
    </row>
    <row r="291" spans="1:5">
      <c r="A291" s="32">
        <v>8</v>
      </c>
      <c r="B291" s="24">
        <v>8.4527214826174023E-7</v>
      </c>
      <c r="C291" s="32">
        <v>244.1</v>
      </c>
      <c r="D291" s="32">
        <v>550.9</v>
      </c>
      <c r="E291" s="35">
        <v>0.35848416989458637</v>
      </c>
    </row>
    <row r="292" spans="1:5">
      <c r="A292" s="32">
        <v>9</v>
      </c>
      <c r="B292" s="24">
        <v>8.4527214826174023E-7</v>
      </c>
      <c r="C292" s="32">
        <v>244.1</v>
      </c>
      <c r="D292" s="32">
        <v>550.9</v>
      </c>
      <c r="E292" s="35">
        <v>0.25440168451437839</v>
      </c>
    </row>
    <row r="293" spans="1:5">
      <c r="A293" s="32">
        <v>1</v>
      </c>
      <c r="B293" s="24">
        <v>8.4527214826174023E-7</v>
      </c>
      <c r="C293" s="32">
        <v>305.8</v>
      </c>
      <c r="D293" s="32">
        <v>489.2</v>
      </c>
      <c r="E293" s="35">
        <v>1.3221172836053532</v>
      </c>
    </row>
    <row r="294" spans="1:5">
      <c r="A294" s="32">
        <v>2</v>
      </c>
      <c r="B294" s="24">
        <v>8.4527214826174023E-7</v>
      </c>
      <c r="C294" s="32">
        <v>305.8</v>
      </c>
      <c r="D294" s="32">
        <v>489.2</v>
      </c>
      <c r="E294" s="35">
        <v>0.19551045330347372</v>
      </c>
    </row>
    <row r="295" spans="1:5">
      <c r="A295" s="32">
        <v>3</v>
      </c>
      <c r="B295" s="24">
        <v>8.4527214826174023E-7</v>
      </c>
      <c r="C295" s="32">
        <v>305.8</v>
      </c>
      <c r="D295" s="32">
        <v>489.2</v>
      </c>
      <c r="E295" s="35">
        <v>0.65852153622635312</v>
      </c>
    </row>
    <row r="296" spans="1:5">
      <c r="A296" s="32">
        <v>4</v>
      </c>
      <c r="B296" s="24">
        <v>8.4527214826174023E-7</v>
      </c>
      <c r="C296" s="32">
        <v>305.8</v>
      </c>
      <c r="D296" s="32">
        <v>489.2</v>
      </c>
      <c r="E296" s="35">
        <v>1.2080084791426509</v>
      </c>
    </row>
    <row r="297" spans="1:5">
      <c r="A297" s="32">
        <v>5</v>
      </c>
      <c r="B297" s="24">
        <v>8.4527214826174023E-7</v>
      </c>
      <c r="C297" s="32">
        <v>305.8</v>
      </c>
      <c r="D297" s="32">
        <v>489.2</v>
      </c>
      <c r="E297" s="35">
        <v>0.93329724246307522</v>
      </c>
    </row>
    <row r="298" spans="1:5">
      <c r="A298" s="32">
        <v>6</v>
      </c>
      <c r="B298" s="24">
        <v>8.4527214826174023E-7</v>
      </c>
      <c r="C298" s="32">
        <v>305.8</v>
      </c>
      <c r="D298" s="32">
        <v>489.2</v>
      </c>
      <c r="E298" s="35">
        <v>0.56107379143436431</v>
      </c>
    </row>
    <row r="299" spans="1:5">
      <c r="A299" s="32">
        <v>7</v>
      </c>
      <c r="B299" s="24">
        <v>8.4527214826174023E-7</v>
      </c>
      <c r="C299" s="32">
        <v>305.8</v>
      </c>
      <c r="D299" s="32">
        <v>489.2</v>
      </c>
      <c r="E299" s="35">
        <v>0.50172989952743152</v>
      </c>
    </row>
    <row r="300" spans="1:5">
      <c r="A300" s="32">
        <v>8</v>
      </c>
      <c r="B300" s="24">
        <v>8.4527214826174023E-7</v>
      </c>
      <c r="C300" s="32">
        <v>305.8</v>
      </c>
      <c r="D300" s="32">
        <v>489.2</v>
      </c>
      <c r="E300" s="35">
        <v>0.46668085263032028</v>
      </c>
    </row>
    <row r="301" spans="1:5">
      <c r="A301" s="32">
        <v>9</v>
      </c>
      <c r="B301" s="24">
        <v>8.4527214826174023E-7</v>
      </c>
      <c r="C301" s="32">
        <v>305.8</v>
      </c>
      <c r="D301" s="32">
        <v>489.2</v>
      </c>
      <c r="E301" s="35">
        <v>0.1080861338210854</v>
      </c>
    </row>
    <row r="302" spans="1:5">
      <c r="A302" s="32">
        <v>1</v>
      </c>
      <c r="B302" s="24">
        <v>8.4527214826174023E-7</v>
      </c>
      <c r="C302" s="32">
        <v>329.6</v>
      </c>
      <c r="D302" s="32">
        <v>465.4</v>
      </c>
      <c r="E302" s="35">
        <v>2.1099394031070555</v>
      </c>
    </row>
    <row r="303" spans="1:5">
      <c r="A303" s="32">
        <v>2</v>
      </c>
      <c r="B303" s="24">
        <v>8.4527214826174023E-7</v>
      </c>
      <c r="C303" s="32">
        <v>329.6</v>
      </c>
      <c r="D303" s="32">
        <v>465.4</v>
      </c>
      <c r="E303" s="35">
        <v>0.17004739476728495</v>
      </c>
    </row>
    <row r="304" spans="1:5">
      <c r="A304" s="32">
        <v>3</v>
      </c>
      <c r="B304" s="24">
        <v>8.4527214826174023E-7</v>
      </c>
      <c r="C304" s="32">
        <v>329.6</v>
      </c>
      <c r="D304" s="32">
        <v>465.4</v>
      </c>
      <c r="E304" s="35">
        <v>0.97942228785997743</v>
      </c>
    </row>
    <row r="305" spans="1:5">
      <c r="A305" s="32">
        <v>5</v>
      </c>
      <c r="B305" s="24">
        <v>8.4527214826174023E-7</v>
      </c>
      <c r="C305" s="32">
        <v>329.6</v>
      </c>
      <c r="D305" s="32">
        <v>465.4</v>
      </c>
      <c r="E305" s="35">
        <v>0.93351216683799232</v>
      </c>
    </row>
    <row r="306" spans="1:5">
      <c r="A306" s="32">
        <v>6</v>
      </c>
      <c r="B306" s="24">
        <v>8.4527214826174023E-7</v>
      </c>
      <c r="C306" s="32">
        <v>329.6</v>
      </c>
      <c r="D306" s="32">
        <v>465.4</v>
      </c>
      <c r="E306" s="35">
        <v>1.0185209880080246</v>
      </c>
    </row>
    <row r="307" spans="1:5">
      <c r="A307" s="32">
        <v>7</v>
      </c>
      <c r="B307" s="24">
        <v>8.4527214826174023E-7</v>
      </c>
      <c r="C307" s="32">
        <v>329.6</v>
      </c>
      <c r="D307" s="32">
        <v>465.4</v>
      </c>
      <c r="E307" s="35">
        <v>0.57945535757763122</v>
      </c>
    </row>
    <row r="308" spans="1:5">
      <c r="A308" s="32">
        <v>8</v>
      </c>
      <c r="B308" s="24">
        <v>8.4527214826174023E-7</v>
      </c>
      <c r="C308" s="32">
        <v>329.6</v>
      </c>
      <c r="D308" s="32">
        <v>465.4</v>
      </c>
      <c r="E308" s="35">
        <v>0.8188794691239375</v>
      </c>
    </row>
    <row r="309" spans="1:5">
      <c r="A309" s="32">
        <v>9</v>
      </c>
      <c r="B309" s="24">
        <v>8.4527214826174023E-7</v>
      </c>
      <c r="C309" s="32">
        <v>329.6</v>
      </c>
      <c r="D309" s="32">
        <v>465.4</v>
      </c>
      <c r="E309" s="35">
        <v>0.35728927728422527</v>
      </c>
    </row>
    <row r="310" spans="1:5">
      <c r="A310" s="32">
        <v>1</v>
      </c>
      <c r="B310" s="24">
        <v>8.4527214826174023E-7</v>
      </c>
      <c r="C310" s="32">
        <v>354</v>
      </c>
      <c r="D310" s="32">
        <v>441</v>
      </c>
      <c r="E310" s="35">
        <v>3.7767651730889265</v>
      </c>
    </row>
    <row r="311" spans="1:5">
      <c r="A311" s="32">
        <v>2</v>
      </c>
      <c r="B311" s="24">
        <v>8.4527214826174023E-7</v>
      </c>
      <c r="C311" s="32">
        <v>354</v>
      </c>
      <c r="D311" s="32">
        <v>441</v>
      </c>
      <c r="E311" s="35">
        <v>0.55618591010461005</v>
      </c>
    </row>
    <row r="312" spans="1:5">
      <c r="A312" s="32">
        <v>3</v>
      </c>
      <c r="B312" s="24">
        <v>8.4527214826174023E-7</v>
      </c>
      <c r="C312" s="32">
        <v>354</v>
      </c>
      <c r="D312" s="32">
        <v>441</v>
      </c>
      <c r="E312" s="35">
        <v>0.62563348180290212</v>
      </c>
    </row>
    <row r="313" spans="1:5">
      <c r="A313" s="32">
        <v>4</v>
      </c>
      <c r="B313" s="24">
        <v>8.4527214826174023E-7</v>
      </c>
      <c r="C313" s="32">
        <v>354</v>
      </c>
      <c r="D313" s="32">
        <v>441</v>
      </c>
      <c r="E313" s="35">
        <v>3.1029157415969446</v>
      </c>
    </row>
    <row r="314" spans="1:5">
      <c r="A314" s="32">
        <v>5</v>
      </c>
      <c r="B314" s="24">
        <v>8.4527214826174023E-7</v>
      </c>
      <c r="C314" s="32">
        <v>354</v>
      </c>
      <c r="D314" s="32">
        <v>441</v>
      </c>
      <c r="E314" s="35">
        <v>1.3283728254799272</v>
      </c>
    </row>
    <row r="315" spans="1:5">
      <c r="A315" s="32">
        <v>6</v>
      </c>
      <c r="B315" s="24">
        <v>8.4527214826174023E-7</v>
      </c>
      <c r="C315" s="32">
        <v>354</v>
      </c>
      <c r="D315" s="32">
        <v>441</v>
      </c>
      <c r="E315" s="35">
        <v>0.50317607447631396</v>
      </c>
    </row>
    <row r="316" spans="1:5">
      <c r="A316" s="32">
        <v>7</v>
      </c>
      <c r="B316" s="24">
        <v>8.4527214826174023E-7</v>
      </c>
      <c r="C316" s="32">
        <v>354</v>
      </c>
      <c r="D316" s="32">
        <v>441</v>
      </c>
      <c r="E316" s="35">
        <v>1.3383508610021195</v>
      </c>
    </row>
    <row r="317" spans="1:5">
      <c r="A317" s="32">
        <v>8</v>
      </c>
      <c r="B317" s="24">
        <v>8.4527214826174023E-7</v>
      </c>
      <c r="C317" s="32">
        <v>354</v>
      </c>
      <c r="D317" s="32">
        <v>441</v>
      </c>
      <c r="E317" s="35">
        <v>2.0958972250350794</v>
      </c>
    </row>
    <row r="318" spans="1:5">
      <c r="A318" s="32">
        <v>9</v>
      </c>
      <c r="B318" s="24">
        <v>8.4527214826174023E-7</v>
      </c>
      <c r="C318" s="32">
        <v>354</v>
      </c>
      <c r="D318" s="32">
        <v>441</v>
      </c>
      <c r="E318" s="35">
        <v>0.58846411267581844</v>
      </c>
    </row>
    <row r="319" spans="1:5">
      <c r="A319" s="32">
        <v>1</v>
      </c>
      <c r="B319" s="24">
        <v>8.4527214826174023E-7</v>
      </c>
      <c r="C319" s="32">
        <v>378.2</v>
      </c>
      <c r="D319" s="32">
        <v>416.8</v>
      </c>
      <c r="E319" s="35">
        <v>3.3175691406474912</v>
      </c>
    </row>
    <row r="320" spans="1:5">
      <c r="A320" s="32">
        <v>2</v>
      </c>
      <c r="B320" s="24">
        <v>8.4527214826174023E-7</v>
      </c>
      <c r="C320" s="32">
        <v>378.2</v>
      </c>
      <c r="D320" s="32">
        <v>416.8</v>
      </c>
      <c r="E320" s="35">
        <v>0.58059057661723634</v>
      </c>
    </row>
    <row r="321" spans="1:5">
      <c r="A321" s="32">
        <v>3</v>
      </c>
      <c r="B321" s="24">
        <v>8.4527214826174023E-7</v>
      </c>
      <c r="C321" s="32">
        <v>378.2</v>
      </c>
      <c r="D321" s="32">
        <v>416.8</v>
      </c>
      <c r="E321" s="35">
        <v>1.0261715800733748</v>
      </c>
    </row>
    <row r="322" spans="1:5">
      <c r="A322" s="32">
        <v>4</v>
      </c>
      <c r="B322" s="24">
        <v>8.4527214826174023E-7</v>
      </c>
      <c r="C322" s="32">
        <v>378.2</v>
      </c>
      <c r="D322" s="32">
        <v>416.8</v>
      </c>
      <c r="E322" s="35">
        <v>0.89695361109094274</v>
      </c>
    </row>
    <row r="323" spans="1:5">
      <c r="A323" s="32">
        <v>5</v>
      </c>
      <c r="B323" s="24">
        <v>8.4527214826174023E-7</v>
      </c>
      <c r="C323" s="32">
        <v>378.2</v>
      </c>
      <c r="D323" s="32">
        <v>416.8</v>
      </c>
      <c r="E323" s="35">
        <v>2.8948094564061129</v>
      </c>
    </row>
    <row r="324" spans="1:5">
      <c r="A324" s="32">
        <v>6</v>
      </c>
      <c r="B324" s="24">
        <v>8.4527214826174023E-7</v>
      </c>
      <c r="C324" s="32">
        <v>378.2</v>
      </c>
      <c r="D324" s="32">
        <v>416.8</v>
      </c>
      <c r="E324" s="35">
        <v>0.92836761597099804</v>
      </c>
    </row>
    <row r="325" spans="1:5">
      <c r="A325" s="32">
        <v>7</v>
      </c>
      <c r="B325" s="24">
        <v>8.4527214826174023E-7</v>
      </c>
      <c r="C325" s="32">
        <v>378.2</v>
      </c>
      <c r="D325" s="32">
        <v>416.8</v>
      </c>
      <c r="E325" s="35">
        <v>2.4744004310787129</v>
      </c>
    </row>
    <row r="326" spans="1:5">
      <c r="A326" s="32">
        <v>8</v>
      </c>
      <c r="B326" s="24">
        <v>8.4527214826174023E-7</v>
      </c>
      <c r="C326" s="32">
        <v>378.2</v>
      </c>
      <c r="D326" s="32">
        <v>416.8</v>
      </c>
      <c r="E326" s="35">
        <v>0.71840605265412216</v>
      </c>
    </row>
    <row r="327" spans="1:5">
      <c r="A327" s="32">
        <v>9</v>
      </c>
      <c r="B327" s="24">
        <v>8.4527214826174023E-7</v>
      </c>
      <c r="C327" s="32">
        <v>378.2</v>
      </c>
      <c r="D327" s="32">
        <v>416.8</v>
      </c>
      <c r="E327" s="35">
        <v>0.84531773882719952</v>
      </c>
    </row>
    <row r="328" spans="1:5">
      <c r="A328" s="32">
        <v>1</v>
      </c>
      <c r="B328" s="24">
        <v>8.4527214826174023E-7</v>
      </c>
      <c r="C328" s="32">
        <v>427.2</v>
      </c>
      <c r="D328" s="32">
        <v>367.8</v>
      </c>
      <c r="E328" s="35">
        <v>8.5510605691903034</v>
      </c>
    </row>
    <row r="329" spans="1:5">
      <c r="A329" s="32">
        <v>2</v>
      </c>
      <c r="B329" s="24">
        <v>8.4527214826174023E-7</v>
      </c>
      <c r="C329" s="32">
        <v>427.2</v>
      </c>
      <c r="D329" s="32">
        <v>367.8</v>
      </c>
      <c r="E329" s="35">
        <v>1.5186929701595016</v>
      </c>
    </row>
    <row r="330" spans="1:5">
      <c r="A330" s="32">
        <v>3</v>
      </c>
      <c r="B330" s="24">
        <v>8.4527214826174023E-7</v>
      </c>
      <c r="C330" s="32">
        <v>427.2</v>
      </c>
      <c r="D330" s="32">
        <v>367.8</v>
      </c>
      <c r="E330" s="35">
        <v>12.614498302534502</v>
      </c>
    </row>
    <row r="331" spans="1:5">
      <c r="A331" s="32">
        <v>4</v>
      </c>
      <c r="B331" s="24">
        <v>8.4527214826174023E-7</v>
      </c>
      <c r="C331" s="32">
        <v>427.2</v>
      </c>
      <c r="D331" s="32">
        <v>367.8</v>
      </c>
      <c r="E331" s="35">
        <v>0.59520967596095842</v>
      </c>
    </row>
    <row r="332" spans="1:5">
      <c r="A332" s="32">
        <v>5</v>
      </c>
      <c r="B332" s="24">
        <v>8.4527214826174023E-7</v>
      </c>
      <c r="C332" s="32">
        <v>427.2</v>
      </c>
      <c r="D332" s="32">
        <v>367.8</v>
      </c>
      <c r="E332" s="35">
        <v>0.29844890007867048</v>
      </c>
    </row>
    <row r="333" spans="1:5">
      <c r="A333" s="32">
        <v>6</v>
      </c>
      <c r="B333" s="24">
        <v>8.4527214826174023E-7</v>
      </c>
      <c r="C333" s="32">
        <v>427.2</v>
      </c>
      <c r="D333" s="32">
        <v>367.8</v>
      </c>
      <c r="E333" s="35">
        <v>0.35020309718902687</v>
      </c>
    </row>
    <row r="334" spans="1:5">
      <c r="A334" s="32">
        <v>7</v>
      </c>
      <c r="B334" s="24">
        <v>8.4527214826174023E-7</v>
      </c>
      <c r="C334" s="32">
        <v>427.2</v>
      </c>
      <c r="D334" s="32">
        <v>367.8</v>
      </c>
      <c r="E334" s="35">
        <v>0.53730388733830792</v>
      </c>
    </row>
    <row r="335" spans="1:5">
      <c r="A335" s="32">
        <v>8</v>
      </c>
      <c r="B335" s="24">
        <v>8.4527214826174023E-7</v>
      </c>
      <c r="C335" s="32">
        <v>427.2</v>
      </c>
      <c r="D335" s="32">
        <v>367.8</v>
      </c>
      <c r="E335" s="35">
        <v>2.4396076282558687</v>
      </c>
    </row>
    <row r="336" spans="1:5">
      <c r="A336" s="32">
        <v>9</v>
      </c>
      <c r="B336" s="24">
        <v>8.4527214826174023E-7</v>
      </c>
      <c r="C336" s="32">
        <v>427.2</v>
      </c>
      <c r="D336" s="32">
        <v>367.8</v>
      </c>
      <c r="E336" s="35">
        <v>2.6461836556341254</v>
      </c>
    </row>
    <row r="337" spans="1:5">
      <c r="A337" s="32">
        <v>1</v>
      </c>
      <c r="B337" s="24">
        <v>8.4527214826174023E-7</v>
      </c>
      <c r="C337" s="32">
        <v>451.8</v>
      </c>
      <c r="D337" s="32">
        <v>343.2</v>
      </c>
      <c r="E337" s="35">
        <v>1.5246493840810038</v>
      </c>
    </row>
    <row r="338" spans="1:5">
      <c r="A338" s="32">
        <v>2</v>
      </c>
      <c r="B338" s="24">
        <v>8.4527214826174023E-7</v>
      </c>
      <c r="C338" s="32">
        <v>451.8</v>
      </c>
      <c r="D338" s="32">
        <v>343.2</v>
      </c>
      <c r="E338" s="35">
        <v>0.29506655260656195</v>
      </c>
    </row>
    <row r="339" spans="1:5">
      <c r="A339" s="32">
        <v>3</v>
      </c>
      <c r="B339" s="24">
        <v>8.4527214826174023E-7</v>
      </c>
      <c r="C339" s="32">
        <v>451.8</v>
      </c>
      <c r="D339" s="32">
        <v>343.2</v>
      </c>
      <c r="E339" s="35">
        <v>0.90754879117878573</v>
      </c>
    </row>
    <row r="340" spans="1:5">
      <c r="A340" s="32">
        <v>4</v>
      </c>
      <c r="B340" s="24">
        <v>8.4527214826174023E-7</v>
      </c>
      <c r="C340" s="32">
        <v>451.8</v>
      </c>
      <c r="D340" s="32">
        <v>343.2</v>
      </c>
      <c r="E340" s="35">
        <v>0.10150092092603161</v>
      </c>
    </row>
    <row r="341" spans="1:5">
      <c r="A341" s="32">
        <v>5</v>
      </c>
      <c r="B341" s="24">
        <v>8.4527214826174023E-7</v>
      </c>
      <c r="C341" s="32">
        <v>451.8</v>
      </c>
      <c r="D341" s="32">
        <v>343.2</v>
      </c>
      <c r="E341" s="35">
        <v>0.25684432988962608</v>
      </c>
    </row>
    <row r="342" spans="1:5">
      <c r="A342" s="32">
        <v>6</v>
      </c>
      <c r="B342" s="24">
        <v>8.4527214826174023E-7</v>
      </c>
      <c r="C342" s="32">
        <v>451.8</v>
      </c>
      <c r="D342" s="32">
        <v>343.2</v>
      </c>
      <c r="E342" s="35">
        <v>0.14817331003058021</v>
      </c>
    </row>
    <row r="343" spans="1:5">
      <c r="A343" s="32">
        <v>7</v>
      </c>
      <c r="B343" s="24">
        <v>8.4527214826174023E-7</v>
      </c>
      <c r="C343" s="32">
        <v>451.8</v>
      </c>
      <c r="D343" s="32">
        <v>343.2</v>
      </c>
      <c r="E343" s="35">
        <v>1.1822790192551598</v>
      </c>
    </row>
    <row r="344" spans="1:5">
      <c r="A344" s="32">
        <v>8</v>
      </c>
      <c r="B344" s="24">
        <v>8.4527214826174023E-7</v>
      </c>
      <c r="C344" s="32">
        <v>451.8</v>
      </c>
      <c r="D344" s="32">
        <v>343.2</v>
      </c>
      <c r="E344" s="35">
        <v>0.64419890556235204</v>
      </c>
    </row>
    <row r="345" spans="1:5">
      <c r="A345" s="32">
        <v>9</v>
      </c>
      <c r="B345" s="24">
        <v>8.4527214826174023E-7</v>
      </c>
      <c r="C345" s="32">
        <v>451.8</v>
      </c>
      <c r="D345" s="32">
        <v>343.2</v>
      </c>
      <c r="E345" s="35">
        <v>1.7553752982953559</v>
      </c>
    </row>
    <row r="346" spans="1:5">
      <c r="A346" s="32">
        <v>1</v>
      </c>
      <c r="B346" s="24">
        <v>8.4527214826174023E-7</v>
      </c>
      <c r="C346" s="32">
        <v>476.1</v>
      </c>
      <c r="D346" s="32">
        <v>318.89999999999998</v>
      </c>
      <c r="E346" s="35">
        <v>0.41325677543621958</v>
      </c>
    </row>
    <row r="347" spans="1:5">
      <c r="A347" s="32">
        <v>2</v>
      </c>
      <c r="B347" s="24">
        <v>8.4527214826174023E-7</v>
      </c>
      <c r="C347" s="32">
        <v>476.1</v>
      </c>
      <c r="D347" s="32">
        <v>318.89999999999998</v>
      </c>
      <c r="E347" s="35">
        <v>0.93900949263010569</v>
      </c>
    </row>
    <row r="348" spans="1:5">
      <c r="A348" s="32">
        <v>3</v>
      </c>
      <c r="B348" s="24">
        <v>8.4527214826174023E-7</v>
      </c>
      <c r="C348" s="32">
        <v>476.1</v>
      </c>
      <c r="D348" s="32">
        <v>318.89999999999998</v>
      </c>
      <c r="E348" s="35">
        <v>5.6620015335291853</v>
      </c>
    </row>
    <row r="349" spans="1:5">
      <c r="A349" s="32">
        <v>4</v>
      </c>
      <c r="B349" s="24">
        <v>8.4527214826174023E-7</v>
      </c>
      <c r="C349" s="32">
        <v>476.1</v>
      </c>
      <c r="D349" s="32">
        <v>318.89999999999998</v>
      </c>
      <c r="E349" s="35">
        <v>0.11472814789870511</v>
      </c>
    </row>
    <row r="350" spans="1:5">
      <c r="A350" s="32">
        <v>5</v>
      </c>
      <c r="B350" s="24">
        <v>8.4527214826174023E-7</v>
      </c>
      <c r="C350" s="32">
        <v>476.1</v>
      </c>
      <c r="D350" s="32">
        <v>318.89999999999998</v>
      </c>
      <c r="E350" s="35">
        <v>0.13202919722470463</v>
      </c>
    </row>
    <row r="351" spans="1:5">
      <c r="A351" s="32">
        <v>6</v>
      </c>
      <c r="B351" s="24">
        <v>8.4527214826174023E-7</v>
      </c>
      <c r="C351" s="32">
        <v>476.1</v>
      </c>
      <c r="D351" s="32">
        <v>318.89999999999998</v>
      </c>
      <c r="E351" s="35">
        <v>0.13104485742393793</v>
      </c>
    </row>
    <row r="352" spans="1:5">
      <c r="A352" s="32">
        <v>7</v>
      </c>
      <c r="B352" s="24">
        <v>8.4527214826174023E-7</v>
      </c>
      <c r="C352" s="32">
        <v>476.1</v>
      </c>
      <c r="D352" s="32">
        <v>318.89999999999998</v>
      </c>
      <c r="E352" s="35">
        <v>0.29105159435606381</v>
      </c>
    </row>
    <row r="353" spans="1:5">
      <c r="A353" s="32">
        <v>8</v>
      </c>
      <c r="B353" s="24">
        <v>8.4527214826174023E-7</v>
      </c>
      <c r="C353" s="32">
        <v>476.1</v>
      </c>
      <c r="D353" s="32">
        <v>318.89999999999998</v>
      </c>
      <c r="E353" s="35">
        <v>1.379335718681397</v>
      </c>
    </row>
    <row r="354" spans="1:5">
      <c r="A354" s="32">
        <v>9</v>
      </c>
      <c r="B354" s="24">
        <v>8.4527214826174023E-7</v>
      </c>
      <c r="C354" s="32">
        <v>476.1</v>
      </c>
      <c r="D354" s="32">
        <v>318.89999999999998</v>
      </c>
      <c r="E354" s="35">
        <v>1.3066822228645929</v>
      </c>
    </row>
    <row r="355" spans="1:5">
      <c r="A355" s="32">
        <v>1</v>
      </c>
      <c r="B355" s="24">
        <v>8.4527214826174023E-7</v>
      </c>
      <c r="C355" s="32">
        <v>505.5</v>
      </c>
      <c r="D355" s="32">
        <v>289.5</v>
      </c>
      <c r="E355" s="35">
        <v>1.9800218492144162</v>
      </c>
    </row>
    <row r="356" spans="1:5">
      <c r="A356" s="32">
        <v>2</v>
      </c>
      <c r="B356" s="24">
        <v>8.4527214826174023E-7</v>
      </c>
      <c r="C356" s="32">
        <v>505.5</v>
      </c>
      <c r="D356" s="32">
        <v>289.5</v>
      </c>
      <c r="E356" s="35">
        <v>0.39356818380621666</v>
      </c>
    </row>
    <row r="357" spans="1:5">
      <c r="A357" s="32">
        <v>3</v>
      </c>
      <c r="B357" s="24">
        <v>8.4527214826174023E-7</v>
      </c>
      <c r="C357" s="32">
        <v>505.5</v>
      </c>
      <c r="D357" s="32">
        <v>289.5</v>
      </c>
      <c r="E357" s="35">
        <v>0.38705259421529398</v>
      </c>
    </row>
    <row r="358" spans="1:5">
      <c r="A358" s="32">
        <v>4</v>
      </c>
      <c r="B358" s="24">
        <v>8.4527214826174023E-7</v>
      </c>
      <c r="C358" s="32">
        <v>505.5</v>
      </c>
      <c r="D358" s="32">
        <v>289.5</v>
      </c>
      <c r="E358" s="35">
        <v>0.31233451744692886</v>
      </c>
    </row>
    <row r="359" spans="1:5">
      <c r="A359" s="32">
        <v>5</v>
      </c>
      <c r="B359" s="24">
        <v>8.4527214826174023E-7</v>
      </c>
      <c r="C359" s="32">
        <v>505.5</v>
      </c>
      <c r="D359" s="32">
        <v>289.5</v>
      </c>
      <c r="E359" s="35">
        <v>0.41017575168882808</v>
      </c>
    </row>
    <row r="360" spans="1:5">
      <c r="A360" s="32">
        <v>6</v>
      </c>
      <c r="B360" s="24">
        <v>8.4527214826174023E-7</v>
      </c>
      <c r="C360" s="32">
        <v>505.5</v>
      </c>
      <c r="D360" s="32">
        <v>289.5</v>
      </c>
      <c r="E360" s="35">
        <v>1.3066822228645929</v>
      </c>
    </row>
    <row r="361" spans="1:5">
      <c r="A361" s="32">
        <v>7</v>
      </c>
      <c r="B361" s="24">
        <v>8.4527214826174023E-7</v>
      </c>
      <c r="C361" s="32">
        <v>505.5</v>
      </c>
      <c r="D361" s="32">
        <v>289.5</v>
      </c>
      <c r="E361" s="35">
        <v>0.2935080267388368</v>
      </c>
    </row>
    <row r="362" spans="1:5">
      <c r="A362" s="32">
        <v>8</v>
      </c>
      <c r="B362" s="24">
        <v>8.4527214826174023E-7</v>
      </c>
      <c r="C362" s="32">
        <v>505.5</v>
      </c>
      <c r="D362" s="32">
        <v>289.5</v>
      </c>
      <c r="E362" s="35">
        <v>0.75417126762181264</v>
      </c>
    </row>
    <row r="363" spans="1:5">
      <c r="A363" s="32">
        <v>9</v>
      </c>
      <c r="B363" s="24">
        <v>8.4527214826174023E-7</v>
      </c>
      <c r="C363" s="32">
        <v>505.5</v>
      </c>
      <c r="D363" s="32">
        <v>289.5</v>
      </c>
      <c r="E363" s="35">
        <v>0.85589400150905881</v>
      </c>
    </row>
    <row r="364" spans="1:5">
      <c r="A364" s="32">
        <v>1</v>
      </c>
      <c r="B364" s="24">
        <v>8.4527214826174023E-7</v>
      </c>
      <c r="C364" s="32">
        <v>549.1</v>
      </c>
      <c r="D364" s="32">
        <v>245.89999999999998</v>
      </c>
      <c r="E364" s="35">
        <v>0.62917286293666841</v>
      </c>
    </row>
    <row r="365" spans="1:5">
      <c r="A365" s="32">
        <v>2</v>
      </c>
      <c r="B365" s="24">
        <v>8.4527214826174023E-7</v>
      </c>
      <c r="C365" s="32">
        <v>549.1</v>
      </c>
      <c r="D365" s="32">
        <v>245.89999999999998</v>
      </c>
      <c r="E365" s="35">
        <v>1.1191028007936143</v>
      </c>
    </row>
    <row r="366" spans="1:5">
      <c r="A366" s="32">
        <v>3</v>
      </c>
      <c r="B366" s="24">
        <v>8.4527214826174023E-7</v>
      </c>
      <c r="C366" s="32">
        <v>549.1</v>
      </c>
      <c r="D366" s="32">
        <v>245.89999999999998</v>
      </c>
      <c r="E366" s="35">
        <v>0.95415731173460228</v>
      </c>
    </row>
    <row r="367" spans="1:5">
      <c r="A367" s="32">
        <v>5</v>
      </c>
      <c r="B367" s="24">
        <v>8.4527214826174023E-7</v>
      </c>
      <c r="C367" s="32">
        <v>549.1</v>
      </c>
      <c r="D367" s="32">
        <v>245.89999999999998</v>
      </c>
      <c r="E367" s="35">
        <v>0.71157385502367598</v>
      </c>
    </row>
    <row r="368" spans="1:5">
      <c r="A368" s="32">
        <v>6</v>
      </c>
      <c r="B368" s="24">
        <v>8.4527214826174023E-7</v>
      </c>
      <c r="C368" s="32">
        <v>549.1</v>
      </c>
      <c r="D368" s="32">
        <v>245.89999999999998</v>
      </c>
      <c r="E368" s="35">
        <v>0.27344499750645118</v>
      </c>
    </row>
    <row r="369" spans="1:5">
      <c r="A369" s="32">
        <v>7</v>
      </c>
      <c r="B369" s="24">
        <v>8.4527214826174023E-7</v>
      </c>
      <c r="C369" s="32">
        <v>549.1</v>
      </c>
      <c r="D369" s="32">
        <v>245.89999999999998</v>
      </c>
      <c r="E369" s="35">
        <v>0.38222578622138842</v>
      </c>
    </row>
    <row r="370" spans="1:5">
      <c r="A370" s="32">
        <v>8</v>
      </c>
      <c r="B370" s="24">
        <v>8.4527214826174023E-7</v>
      </c>
      <c r="C370" s="32">
        <v>549.1</v>
      </c>
      <c r="D370" s="32">
        <v>245.89999999999998</v>
      </c>
      <c r="E370" s="35">
        <v>0.52296181912519291</v>
      </c>
    </row>
    <row r="371" spans="1:5">
      <c r="A371" s="32">
        <v>9</v>
      </c>
      <c r="B371" s="24">
        <v>8.4527214826174023E-7</v>
      </c>
      <c r="C371" s="32">
        <v>549.1</v>
      </c>
      <c r="D371" s="32">
        <v>245.89999999999998</v>
      </c>
      <c r="E371" s="35">
        <v>0.39830887437468215</v>
      </c>
    </row>
    <row r="372" spans="1:5">
      <c r="A372" s="32">
        <v>1</v>
      </c>
      <c r="B372" s="24">
        <v>8.4527214826174023E-7</v>
      </c>
      <c r="C372" s="32">
        <v>598.1</v>
      </c>
      <c r="D372" s="32">
        <v>196.89999999999998</v>
      </c>
      <c r="E372" s="35">
        <v>1.3405097671267177</v>
      </c>
    </row>
    <row r="373" spans="1:5">
      <c r="A373" s="32">
        <v>2</v>
      </c>
      <c r="B373" s="24">
        <v>8.4527214826174023E-7</v>
      </c>
      <c r="C373" s="32">
        <v>598.1</v>
      </c>
      <c r="D373" s="32">
        <v>196.89999999999998</v>
      </c>
      <c r="E373" s="35">
        <v>0.9556964716994204</v>
      </c>
    </row>
    <row r="374" spans="1:5">
      <c r="A374" s="32">
        <v>3</v>
      </c>
      <c r="B374" s="24">
        <v>8.4527214826174023E-7</v>
      </c>
      <c r="C374" s="32">
        <v>598.1</v>
      </c>
      <c r="D374" s="32">
        <v>196.89999999999998</v>
      </c>
      <c r="E374" s="35">
        <v>0.46727224183131749</v>
      </c>
    </row>
    <row r="375" spans="1:5">
      <c r="A375" s="32">
        <v>4</v>
      </c>
      <c r="B375" s="24">
        <v>8.4527214826174023E-7</v>
      </c>
      <c r="C375" s="32">
        <v>598.1</v>
      </c>
      <c r="D375" s="32">
        <v>196.89999999999998</v>
      </c>
      <c r="E375" s="35">
        <v>0.20493681512580461</v>
      </c>
    </row>
    <row r="376" spans="1:5">
      <c r="A376" s="32">
        <v>5</v>
      </c>
      <c r="B376" s="24">
        <v>8.4527214826174023E-7</v>
      </c>
      <c r="C376" s="32">
        <v>598.1</v>
      </c>
      <c r="D376" s="32">
        <v>196.89999999999998</v>
      </c>
      <c r="E376" s="35">
        <v>0.4921188298228571</v>
      </c>
    </row>
    <row r="377" spans="1:5">
      <c r="A377" s="32">
        <v>6</v>
      </c>
      <c r="B377" s="24">
        <v>8.4527214826174023E-7</v>
      </c>
      <c r="C377" s="32">
        <v>598.1</v>
      </c>
      <c r="D377" s="32">
        <v>196.89999999999998</v>
      </c>
      <c r="E377" s="35">
        <v>0.21004869257101935</v>
      </c>
    </row>
    <row r="378" spans="1:5">
      <c r="A378" s="32">
        <v>7</v>
      </c>
      <c r="B378" s="24">
        <v>8.4527214826174023E-7</v>
      </c>
      <c r="C378" s="32">
        <v>598.1</v>
      </c>
      <c r="D378" s="32">
        <v>196.89999999999998</v>
      </c>
      <c r="E378" s="35">
        <v>0.73742860956943279</v>
      </c>
    </row>
    <row r="379" spans="1:5">
      <c r="A379" s="32">
        <v>8</v>
      </c>
      <c r="B379" s="24">
        <v>8.4527214826174023E-7</v>
      </c>
      <c r="C379" s="32">
        <v>598.1</v>
      </c>
      <c r="D379" s="32">
        <v>196.89999999999998</v>
      </c>
      <c r="E379" s="35">
        <v>9.8985135667590179E-2</v>
      </c>
    </row>
    <row r="380" spans="1:5">
      <c r="A380" s="32">
        <v>9</v>
      </c>
      <c r="B380" s="24">
        <v>8.4527214826174023E-7</v>
      </c>
      <c r="C380" s="32">
        <v>598.1</v>
      </c>
      <c r="D380" s="32">
        <v>196.89999999999998</v>
      </c>
      <c r="E380" s="35">
        <v>0.47013218378764948</v>
      </c>
    </row>
    <row r="381" spans="1:5">
      <c r="A381" s="32">
        <v>1</v>
      </c>
      <c r="B381" s="24">
        <v>8.4527214826174023E-7</v>
      </c>
      <c r="C381" s="32">
        <v>647</v>
      </c>
      <c r="D381" s="32">
        <v>148</v>
      </c>
      <c r="E381" s="35">
        <v>0.81427290276581843</v>
      </c>
    </row>
    <row r="382" spans="1:5">
      <c r="A382" s="32">
        <v>2</v>
      </c>
      <c r="B382" s="24">
        <v>8.4527214826174023E-7</v>
      </c>
      <c r="C382" s="32">
        <v>647</v>
      </c>
      <c r="D382" s="32">
        <v>148</v>
      </c>
      <c r="E382" s="35">
        <v>0.16529890728345142</v>
      </c>
    </row>
    <row r="383" spans="1:5">
      <c r="A383" s="32">
        <v>3</v>
      </c>
      <c r="B383" s="24">
        <v>8.4527214826174023E-7</v>
      </c>
      <c r="C383" s="32">
        <v>647</v>
      </c>
      <c r="D383" s="32">
        <v>148</v>
      </c>
      <c r="E383" s="35">
        <v>0.84453953085052358</v>
      </c>
    </row>
    <row r="384" spans="1:5">
      <c r="A384" s="32">
        <v>4</v>
      </c>
      <c r="B384" s="24">
        <v>8.4527214826174023E-7</v>
      </c>
      <c r="C384" s="32">
        <v>647</v>
      </c>
      <c r="D384" s="32">
        <v>148</v>
      </c>
      <c r="E384" s="35">
        <v>0.62917286293666841</v>
      </c>
    </row>
    <row r="385" spans="1:5">
      <c r="A385" s="32">
        <v>5</v>
      </c>
      <c r="B385" s="24">
        <v>8.4527214826174023E-7</v>
      </c>
      <c r="C385" s="32">
        <v>647</v>
      </c>
      <c r="D385" s="32">
        <v>148</v>
      </c>
      <c r="E385" s="35">
        <v>0.69738079400656439</v>
      </c>
    </row>
    <row r="386" spans="1:5">
      <c r="A386" s="32">
        <v>6</v>
      </c>
      <c r="B386" s="24">
        <v>8.4527214826174023E-7</v>
      </c>
      <c r="C386" s="32">
        <v>647</v>
      </c>
      <c r="D386" s="32">
        <v>148</v>
      </c>
      <c r="E386" s="35">
        <v>2.9004807178207623</v>
      </c>
    </row>
    <row r="387" spans="1:5">
      <c r="A387" s="32">
        <v>7</v>
      </c>
      <c r="B387" s="24">
        <v>8.4527214826174023E-7</v>
      </c>
      <c r="C387" s="32">
        <v>647</v>
      </c>
      <c r="D387" s="32">
        <v>148</v>
      </c>
      <c r="E387" s="35">
        <v>0.74271121638295401</v>
      </c>
    </row>
    <row r="388" spans="1:5">
      <c r="A388" s="32">
        <v>8</v>
      </c>
      <c r="B388" s="24">
        <v>8.4527214826174023E-7</v>
      </c>
      <c r="C388" s="32">
        <v>647</v>
      </c>
      <c r="D388" s="32">
        <v>148</v>
      </c>
      <c r="E388" s="35">
        <v>0.26984848406219858</v>
      </c>
    </row>
    <row r="389" spans="1:5">
      <c r="A389" s="32">
        <v>9</v>
      </c>
      <c r="B389" s="24">
        <v>8.4527214826174023E-7</v>
      </c>
      <c r="C389" s="32">
        <v>647</v>
      </c>
      <c r="D389" s="32">
        <v>148</v>
      </c>
      <c r="E389" s="35">
        <v>1.1790167706391157</v>
      </c>
    </row>
    <row r="390" spans="1:5">
      <c r="A390" s="32">
        <v>1</v>
      </c>
      <c r="B390" s="24">
        <v>8.4527214826174023E-7</v>
      </c>
      <c r="C390" s="32">
        <v>695.8</v>
      </c>
      <c r="D390" s="32">
        <v>99.200000000000045</v>
      </c>
      <c r="E390" s="35">
        <v>2.4576497094160459</v>
      </c>
    </row>
    <row r="391" spans="1:5">
      <c r="A391" s="32">
        <v>2</v>
      </c>
      <c r="B391" s="24">
        <v>8.4527214826174023E-7</v>
      </c>
      <c r="C391" s="32">
        <v>695.8</v>
      </c>
      <c r="D391" s="32">
        <v>99.200000000000045</v>
      </c>
      <c r="E391" s="35">
        <v>0.51164647059885104</v>
      </c>
    </row>
    <row r="392" spans="1:5">
      <c r="A392" s="32">
        <v>3</v>
      </c>
      <c r="B392" s="24">
        <v>8.4527214826174023E-7</v>
      </c>
      <c r="C392" s="32">
        <v>695.8</v>
      </c>
      <c r="D392" s="32">
        <v>99.200000000000045</v>
      </c>
      <c r="E392" s="35">
        <v>0.57229504092236094</v>
      </c>
    </row>
    <row r="393" spans="1:5">
      <c r="A393" s="32">
        <v>5</v>
      </c>
      <c r="B393" s="24">
        <v>8.4527214826174023E-7</v>
      </c>
      <c r="C393" s="32">
        <v>695.8</v>
      </c>
      <c r="D393" s="32">
        <v>99.200000000000045</v>
      </c>
      <c r="E393" s="35">
        <v>1.0051247859928913</v>
      </c>
    </row>
    <row r="394" spans="1:5">
      <c r="A394" s="32">
        <v>6</v>
      </c>
      <c r="B394" s="24">
        <v>8.4527214826174023E-7</v>
      </c>
      <c r="C394" s="32">
        <v>695.8</v>
      </c>
      <c r="D394" s="32">
        <v>99.200000000000045</v>
      </c>
      <c r="E394" s="35">
        <v>3.8960092799232409</v>
      </c>
    </row>
    <row r="395" spans="1:5">
      <c r="A395" s="32">
        <v>7</v>
      </c>
      <c r="B395" s="24">
        <v>8.4527214826174023E-7</v>
      </c>
      <c r="C395" s="32">
        <v>695.8</v>
      </c>
      <c r="D395" s="32">
        <v>99.200000000000045</v>
      </c>
      <c r="E395" s="35">
        <v>0.51930198499242441</v>
      </c>
    </row>
    <row r="396" spans="1:5">
      <c r="A396" s="32">
        <v>8</v>
      </c>
      <c r="B396" s="24">
        <v>8.4527214826174023E-7</v>
      </c>
      <c r="C396" s="32">
        <v>695.8</v>
      </c>
      <c r="D396" s="32">
        <v>99.200000000000045</v>
      </c>
      <c r="E396" s="35">
        <v>1.5895345884716985</v>
      </c>
    </row>
    <row r="397" spans="1:5">
      <c r="A397" s="32">
        <v>9</v>
      </c>
      <c r="B397" s="24">
        <v>8.4527214826174023E-7</v>
      </c>
      <c r="C397" s="32">
        <v>695.8</v>
      </c>
      <c r="D397" s="32">
        <v>99.200000000000045</v>
      </c>
      <c r="E397" s="35">
        <v>2.2512305966245338</v>
      </c>
    </row>
    <row r="398" spans="1:5">
      <c r="A398" s="32">
        <v>1</v>
      </c>
      <c r="B398" s="24">
        <v>1.5031300571332202E-6</v>
      </c>
      <c r="C398" s="32">
        <v>97.66</v>
      </c>
      <c r="D398" s="32">
        <v>697.34</v>
      </c>
      <c r="E398" s="35">
        <v>1.2105144629388893</v>
      </c>
    </row>
    <row r="399" spans="1:5">
      <c r="A399" s="32">
        <v>2</v>
      </c>
      <c r="B399" s="24">
        <v>1.5031300571332202E-6</v>
      </c>
      <c r="C399" s="32">
        <v>97.66</v>
      </c>
      <c r="D399" s="32">
        <v>697.34</v>
      </c>
      <c r="E399" s="35">
        <v>5.2834789642732249E-2</v>
      </c>
    </row>
    <row r="400" spans="1:5">
      <c r="A400" s="32">
        <v>3</v>
      </c>
      <c r="B400" s="24">
        <v>1.5031300571332202E-6</v>
      </c>
      <c r="C400" s="32">
        <v>97.66</v>
      </c>
      <c r="D400" s="32">
        <v>697.34</v>
      </c>
      <c r="E400" s="35">
        <v>0.43971368549121892</v>
      </c>
    </row>
    <row r="401" spans="1:5">
      <c r="A401" s="32">
        <v>4</v>
      </c>
      <c r="B401" s="24">
        <v>1.5031300571332202E-6</v>
      </c>
      <c r="C401" s="32">
        <v>97.66</v>
      </c>
      <c r="D401" s="32">
        <v>697.34</v>
      </c>
      <c r="E401" s="35">
        <v>8.4230617133888019E-2</v>
      </c>
    </row>
    <row r="402" spans="1:5">
      <c r="A402" s="32">
        <v>5</v>
      </c>
      <c r="B402" s="24">
        <v>1.5031300571332202E-6</v>
      </c>
      <c r="C402" s="32">
        <v>97.66</v>
      </c>
      <c r="D402" s="32">
        <v>697.34</v>
      </c>
      <c r="E402" s="35">
        <v>0.22359906473225141</v>
      </c>
    </row>
    <row r="403" spans="1:5">
      <c r="A403" s="32">
        <v>6</v>
      </c>
      <c r="B403" s="24">
        <v>1.5031300571332202E-6</v>
      </c>
      <c r="C403" s="32">
        <v>97.66</v>
      </c>
      <c r="D403" s="32">
        <v>697.34</v>
      </c>
      <c r="E403" s="35">
        <v>8.6720142464259825E-2</v>
      </c>
    </row>
    <row r="404" spans="1:5">
      <c r="A404" s="32">
        <v>7</v>
      </c>
      <c r="B404" s="24">
        <v>1.5031300571332202E-6</v>
      </c>
      <c r="C404" s="32">
        <v>97.66</v>
      </c>
      <c r="D404" s="32">
        <v>697.34</v>
      </c>
      <c r="E404" s="35">
        <v>8.8179977292932157E-2</v>
      </c>
    </row>
    <row r="405" spans="1:5">
      <c r="A405" s="32">
        <v>8</v>
      </c>
      <c r="B405" s="24">
        <v>1.5031300571332202E-6</v>
      </c>
      <c r="C405" s="32">
        <v>97.66</v>
      </c>
      <c r="D405" s="32">
        <v>697.34</v>
      </c>
      <c r="E405" s="35">
        <v>1.0047776881356942</v>
      </c>
    </row>
    <row r="406" spans="1:5">
      <c r="A406" s="32">
        <v>9</v>
      </c>
      <c r="B406" s="24">
        <v>1.5031300571332202E-6</v>
      </c>
      <c r="C406" s="32">
        <v>97.66</v>
      </c>
      <c r="D406" s="32">
        <v>697.34</v>
      </c>
      <c r="E406" s="35">
        <v>0.70076109512562457</v>
      </c>
    </row>
    <row r="407" spans="1:5">
      <c r="A407" s="32">
        <v>1</v>
      </c>
      <c r="B407" s="24">
        <v>1.5031300571332202E-6</v>
      </c>
      <c r="C407" s="32">
        <v>195.8</v>
      </c>
      <c r="D407" s="32">
        <v>599.20000000000005</v>
      </c>
      <c r="E407" s="35">
        <v>0.17529518321552481</v>
      </c>
    </row>
    <row r="408" spans="1:5">
      <c r="A408" s="32">
        <v>2</v>
      </c>
      <c r="B408" s="24">
        <v>1.5031300571332202E-6</v>
      </c>
      <c r="C408" s="32">
        <v>195.8</v>
      </c>
      <c r="D408" s="32">
        <v>599.20000000000005</v>
      </c>
      <c r="E408" s="35">
        <v>0.11987261587404008</v>
      </c>
    </row>
    <row r="409" spans="1:5">
      <c r="A409" s="32">
        <v>3</v>
      </c>
      <c r="B409" s="24">
        <v>1.5031300571332202E-6</v>
      </c>
      <c r="C409" s="32">
        <v>195.8</v>
      </c>
      <c r="D409" s="32">
        <v>599.20000000000005</v>
      </c>
      <c r="E409" s="35">
        <v>0.22380510195063566</v>
      </c>
    </row>
    <row r="410" spans="1:5">
      <c r="A410" s="32">
        <v>4</v>
      </c>
      <c r="B410" s="24">
        <v>1.5031300571332202E-6</v>
      </c>
      <c r="C410" s="32">
        <v>195.8</v>
      </c>
      <c r="D410" s="32">
        <v>599.20000000000005</v>
      </c>
      <c r="E410" s="35">
        <v>0.30263557805328256</v>
      </c>
    </row>
    <row r="411" spans="1:5">
      <c r="A411" s="32">
        <v>5</v>
      </c>
      <c r="B411" s="24">
        <v>1.5031300571332202E-6</v>
      </c>
      <c r="C411" s="32">
        <v>195.8</v>
      </c>
      <c r="D411" s="32">
        <v>599.20000000000005</v>
      </c>
      <c r="E411" s="35">
        <v>0.11643136329815387</v>
      </c>
    </row>
    <row r="412" spans="1:5">
      <c r="A412" s="32">
        <v>6</v>
      </c>
      <c r="B412" s="24">
        <v>1.5031300571332202E-6</v>
      </c>
      <c r="C412" s="32">
        <v>195.8</v>
      </c>
      <c r="D412" s="32">
        <v>599.20000000000005</v>
      </c>
      <c r="E412" s="35">
        <v>6.5693134235186121E-2</v>
      </c>
    </row>
    <row r="413" spans="1:5">
      <c r="A413" s="32">
        <v>7</v>
      </c>
      <c r="B413" s="24">
        <v>1.5031300571332202E-6</v>
      </c>
      <c r="C413" s="32">
        <v>195.8</v>
      </c>
      <c r="D413" s="32">
        <v>599.20000000000005</v>
      </c>
      <c r="E413" s="35">
        <v>0.28931435496632762</v>
      </c>
    </row>
    <row r="414" spans="1:5">
      <c r="A414" s="32">
        <v>8</v>
      </c>
      <c r="B414" s="24">
        <v>1.5031300571332202E-6</v>
      </c>
      <c r="C414" s="32">
        <v>195.8</v>
      </c>
      <c r="D414" s="32">
        <v>599.20000000000005</v>
      </c>
      <c r="E414" s="35">
        <v>0.25059360430393762</v>
      </c>
    </row>
    <row r="415" spans="1:5">
      <c r="A415" s="32">
        <v>9</v>
      </c>
      <c r="B415" s="24">
        <v>1.5031300571332202E-6</v>
      </c>
      <c r="C415" s="32">
        <v>195.8</v>
      </c>
      <c r="D415" s="32">
        <v>599.20000000000005</v>
      </c>
      <c r="E415" s="35">
        <v>0.44799171528031051</v>
      </c>
    </row>
    <row r="416" spans="1:5">
      <c r="A416" s="32">
        <v>1</v>
      </c>
      <c r="B416" s="24">
        <v>1.5031300571332202E-6</v>
      </c>
      <c r="C416" s="32">
        <v>244.1</v>
      </c>
      <c r="D416" s="32">
        <v>550.9</v>
      </c>
      <c r="E416" s="35">
        <v>0.77646160025939381</v>
      </c>
    </row>
    <row r="417" spans="1:5">
      <c r="A417" s="32">
        <v>2</v>
      </c>
      <c r="B417" s="24">
        <v>1.5031300571332202E-6</v>
      </c>
      <c r="C417" s="32">
        <v>244.1</v>
      </c>
      <c r="D417" s="32">
        <v>550.9</v>
      </c>
      <c r="E417" s="35">
        <v>0.17253212948806351</v>
      </c>
    </row>
    <row r="418" spans="1:5">
      <c r="A418" s="32">
        <v>3</v>
      </c>
      <c r="B418" s="24">
        <v>1.5031300571332202E-6</v>
      </c>
      <c r="C418" s="32">
        <v>244.1</v>
      </c>
      <c r="D418" s="32">
        <v>550.9</v>
      </c>
      <c r="E418" s="35">
        <v>0.22736310031936116</v>
      </c>
    </row>
    <row r="419" spans="1:5">
      <c r="A419" s="32">
        <v>4</v>
      </c>
      <c r="B419" s="24">
        <v>1.5031300571332202E-6</v>
      </c>
      <c r="C419" s="32">
        <v>244.1</v>
      </c>
      <c r="D419" s="32">
        <v>550.9</v>
      </c>
      <c r="E419" s="35">
        <v>0.7359867277483223</v>
      </c>
    </row>
    <row r="420" spans="1:5">
      <c r="A420" s="32">
        <v>5</v>
      </c>
      <c r="B420" s="24">
        <v>1.5031300571332202E-6</v>
      </c>
      <c r="C420" s="32">
        <v>244.1</v>
      </c>
      <c r="D420" s="32">
        <v>550.9</v>
      </c>
      <c r="E420" s="35">
        <v>0.46491117208420285</v>
      </c>
    </row>
    <row r="421" spans="1:5">
      <c r="A421" s="32">
        <v>6</v>
      </c>
      <c r="B421" s="24">
        <v>1.5031300571332202E-6</v>
      </c>
      <c r="C421" s="32">
        <v>244.1</v>
      </c>
      <c r="D421" s="32">
        <v>550.9</v>
      </c>
      <c r="E421" s="35">
        <v>0.38514120304802713</v>
      </c>
    </row>
    <row r="422" spans="1:5">
      <c r="A422" s="32">
        <v>7</v>
      </c>
      <c r="B422" s="24">
        <v>1.5031300571332202E-6</v>
      </c>
      <c r="C422" s="32">
        <v>244.1</v>
      </c>
      <c r="D422" s="32">
        <v>550.9</v>
      </c>
      <c r="E422" s="35">
        <v>0.27200067554501872</v>
      </c>
    </row>
    <row r="423" spans="1:5">
      <c r="A423" s="32">
        <v>8</v>
      </c>
      <c r="B423" s="24">
        <v>1.5031300571332202E-6</v>
      </c>
      <c r="C423" s="32">
        <v>244.1</v>
      </c>
      <c r="D423" s="32">
        <v>550.9</v>
      </c>
      <c r="E423" s="35">
        <v>0.91016468935014727</v>
      </c>
    </row>
    <row r="424" spans="1:5">
      <c r="A424" s="32">
        <v>9</v>
      </c>
      <c r="B424" s="24">
        <v>1.5031300571332202E-6</v>
      </c>
      <c r="C424" s="32">
        <v>244.1</v>
      </c>
      <c r="D424" s="32">
        <v>550.9</v>
      </c>
      <c r="E424" s="35">
        <v>0.46086102632313425</v>
      </c>
    </row>
    <row r="425" spans="1:5">
      <c r="A425" s="32">
        <v>1</v>
      </c>
      <c r="B425" s="24">
        <v>1.5031300571332202E-6</v>
      </c>
      <c r="C425" s="32">
        <v>305.8</v>
      </c>
      <c r="D425" s="32">
        <v>489.2</v>
      </c>
      <c r="E425" s="35">
        <v>2.0140487695886353</v>
      </c>
    </row>
    <row r="426" spans="1:5">
      <c r="A426" s="32">
        <v>2</v>
      </c>
      <c r="B426" s="24">
        <v>1.5031300571332202E-6</v>
      </c>
      <c r="C426" s="32">
        <v>305.8</v>
      </c>
      <c r="D426" s="32">
        <v>489.2</v>
      </c>
      <c r="E426" s="35">
        <v>0.20392477070565698</v>
      </c>
    </row>
    <row r="427" spans="1:5">
      <c r="A427" s="32">
        <v>3</v>
      </c>
      <c r="B427" s="24">
        <v>1.5031300571332202E-6</v>
      </c>
      <c r="C427" s="32">
        <v>305.8</v>
      </c>
      <c r="D427" s="32">
        <v>489.2</v>
      </c>
      <c r="E427" s="35">
        <v>1.0897326988282225</v>
      </c>
    </row>
    <row r="428" spans="1:5">
      <c r="A428" s="32">
        <v>4</v>
      </c>
      <c r="B428" s="24">
        <v>1.5031300571332202E-6</v>
      </c>
      <c r="C428" s="32">
        <v>305.8</v>
      </c>
      <c r="D428" s="32">
        <v>489.2</v>
      </c>
      <c r="E428" s="35">
        <v>1.1396460318254451</v>
      </c>
    </row>
    <row r="429" spans="1:5">
      <c r="A429" s="32">
        <v>5</v>
      </c>
      <c r="B429" s="24">
        <v>1.5031300571332202E-6</v>
      </c>
      <c r="C429" s="32">
        <v>305.8</v>
      </c>
      <c r="D429" s="32">
        <v>489.2</v>
      </c>
      <c r="E429" s="35">
        <v>1.1203919574627683</v>
      </c>
    </row>
    <row r="430" spans="1:5">
      <c r="A430" s="32">
        <v>6</v>
      </c>
      <c r="B430" s="24">
        <v>1.5031300571332202E-6</v>
      </c>
      <c r="C430" s="32">
        <v>305.8</v>
      </c>
      <c r="D430" s="32">
        <v>489.2</v>
      </c>
      <c r="E430" s="35">
        <v>0.43168800624874043</v>
      </c>
    </row>
    <row r="431" spans="1:5">
      <c r="A431" s="32">
        <v>7</v>
      </c>
      <c r="B431" s="24">
        <v>1.5031300571332202E-6</v>
      </c>
      <c r="C431" s="32">
        <v>305.8</v>
      </c>
      <c r="D431" s="32">
        <v>489.2</v>
      </c>
      <c r="E431" s="35">
        <v>0.31759231331544369</v>
      </c>
    </row>
    <row r="432" spans="1:5">
      <c r="A432" s="32">
        <v>8</v>
      </c>
      <c r="B432" s="24">
        <v>1.5031300571332202E-6</v>
      </c>
      <c r="C432" s="32">
        <v>305.8</v>
      </c>
      <c r="D432" s="32">
        <v>489.2</v>
      </c>
      <c r="E432" s="35">
        <v>1.3386590631580164</v>
      </c>
    </row>
    <row r="433" spans="1:5">
      <c r="A433" s="32">
        <v>9</v>
      </c>
      <c r="B433" s="24">
        <v>1.5031300571332202E-6</v>
      </c>
      <c r="C433" s="32">
        <v>305.8</v>
      </c>
      <c r="D433" s="32">
        <v>489.2</v>
      </c>
      <c r="E433" s="35">
        <v>0.60147832642066812</v>
      </c>
    </row>
    <row r="434" spans="1:5">
      <c r="A434" s="32">
        <v>1</v>
      </c>
      <c r="B434" s="24">
        <v>1.5031300571332202E-6</v>
      </c>
      <c r="C434" s="32">
        <v>329.6</v>
      </c>
      <c r="D434" s="32">
        <v>465.4</v>
      </c>
      <c r="E434" s="35">
        <v>2.2922922318148</v>
      </c>
    </row>
    <row r="435" spans="1:5">
      <c r="A435" s="32">
        <v>2</v>
      </c>
      <c r="B435" s="24">
        <v>1.5031300571332202E-6</v>
      </c>
      <c r="C435" s="32">
        <v>329.6</v>
      </c>
      <c r="D435" s="32">
        <v>465.4</v>
      </c>
      <c r="E435" s="35">
        <v>0.96066060774543327</v>
      </c>
    </row>
    <row r="436" spans="1:5">
      <c r="A436" s="32">
        <v>3</v>
      </c>
      <c r="B436" s="24">
        <v>1.5031300571332202E-6</v>
      </c>
      <c r="C436" s="32">
        <v>329.6</v>
      </c>
      <c r="D436" s="32">
        <v>465.4</v>
      </c>
      <c r="E436" s="35">
        <v>0.68048723469349637</v>
      </c>
    </row>
    <row r="437" spans="1:5">
      <c r="A437" s="32">
        <v>5</v>
      </c>
      <c r="B437" s="24">
        <v>1.5031300571332202E-6</v>
      </c>
      <c r="C437" s="32">
        <v>329.6</v>
      </c>
      <c r="D437" s="32">
        <v>465.4</v>
      </c>
      <c r="E437" s="35">
        <v>0.72205450616291056</v>
      </c>
    </row>
    <row r="438" spans="1:5">
      <c r="A438" s="32">
        <v>6</v>
      </c>
      <c r="B438" s="24">
        <v>1.5031300571332202E-6</v>
      </c>
      <c r="C438" s="32">
        <v>329.6</v>
      </c>
      <c r="D438" s="32">
        <v>465.4</v>
      </c>
      <c r="E438" s="35">
        <v>1.0175833273854291</v>
      </c>
    </row>
    <row r="439" spans="1:5">
      <c r="A439" s="32">
        <v>7</v>
      </c>
      <c r="B439" s="24">
        <v>1.5031300571332202E-6</v>
      </c>
      <c r="C439" s="32">
        <v>329.6</v>
      </c>
      <c r="D439" s="32">
        <v>465.4</v>
      </c>
      <c r="E439" s="35">
        <v>1.1037481347351721</v>
      </c>
    </row>
    <row r="440" spans="1:5">
      <c r="A440" s="32">
        <v>8</v>
      </c>
      <c r="B440" s="24">
        <v>1.5031300571332202E-6</v>
      </c>
      <c r="C440" s="32">
        <v>329.6</v>
      </c>
      <c r="D440" s="32">
        <v>465.4</v>
      </c>
      <c r="E440" s="35">
        <v>5.8677281195379211E-2</v>
      </c>
    </row>
    <row r="441" spans="1:5">
      <c r="A441" s="32">
        <v>9</v>
      </c>
      <c r="B441" s="24">
        <v>1.5031300571332202E-6</v>
      </c>
      <c r="C441" s="32">
        <v>329.6</v>
      </c>
      <c r="D441" s="32">
        <v>465.4</v>
      </c>
      <c r="E441" s="35">
        <v>0.99259019915789182</v>
      </c>
    </row>
    <row r="442" spans="1:5">
      <c r="A442" s="32">
        <v>1</v>
      </c>
      <c r="B442" s="24">
        <v>1.5031300571332202E-6</v>
      </c>
      <c r="C442" s="32">
        <v>354</v>
      </c>
      <c r="D442" s="32">
        <v>441</v>
      </c>
      <c r="E442" s="35">
        <v>4.9867774007124588</v>
      </c>
    </row>
    <row r="443" spans="1:5">
      <c r="A443" s="32">
        <v>2</v>
      </c>
      <c r="B443" s="24">
        <v>1.5031300571332202E-6</v>
      </c>
      <c r="C443" s="32">
        <v>354</v>
      </c>
      <c r="D443" s="32">
        <v>441</v>
      </c>
      <c r="E443" s="35">
        <v>1.3338898953914153</v>
      </c>
    </row>
    <row r="444" spans="1:5">
      <c r="A444" s="32">
        <v>3</v>
      </c>
      <c r="B444" s="24">
        <v>1.5031300571332202E-6</v>
      </c>
      <c r="C444" s="32">
        <v>354</v>
      </c>
      <c r="D444" s="32">
        <v>441</v>
      </c>
      <c r="E444" s="35">
        <v>0.95021084462844463</v>
      </c>
    </row>
    <row r="445" spans="1:5">
      <c r="A445" s="32">
        <v>4</v>
      </c>
      <c r="B445" s="24">
        <v>1.5031300571332202E-6</v>
      </c>
      <c r="C445" s="32">
        <v>354</v>
      </c>
      <c r="D445" s="32">
        <v>441</v>
      </c>
      <c r="E445" s="35">
        <v>2.8894819286658473</v>
      </c>
    </row>
    <row r="446" spans="1:5">
      <c r="A446" s="32">
        <v>5</v>
      </c>
      <c r="B446" s="24">
        <v>1.5031300571332202E-6</v>
      </c>
      <c r="C446" s="32">
        <v>354</v>
      </c>
      <c r="D446" s="32">
        <v>441</v>
      </c>
      <c r="E446" s="35">
        <v>0.43373051974835736</v>
      </c>
    </row>
    <row r="447" spans="1:5">
      <c r="A447" s="32">
        <v>6</v>
      </c>
      <c r="B447" s="24">
        <v>1.5031300571332202E-6</v>
      </c>
      <c r="C447" s="32">
        <v>354</v>
      </c>
      <c r="D447" s="32">
        <v>441</v>
      </c>
      <c r="E447" s="35">
        <v>0.33878173095782432</v>
      </c>
    </row>
    <row r="448" spans="1:5">
      <c r="A448" s="32">
        <v>7</v>
      </c>
      <c r="B448" s="24">
        <v>1.5031300571332202E-6</v>
      </c>
      <c r="C448" s="32">
        <v>354</v>
      </c>
      <c r="D448" s="32">
        <v>441</v>
      </c>
      <c r="E448" s="35">
        <v>0.68551976770192224</v>
      </c>
    </row>
    <row r="449" spans="1:5">
      <c r="A449" s="32">
        <v>8</v>
      </c>
      <c r="B449" s="24">
        <v>1.5031300571332202E-6</v>
      </c>
      <c r="C449" s="32">
        <v>354</v>
      </c>
      <c r="D449" s="32">
        <v>441</v>
      </c>
      <c r="E449" s="35">
        <v>2.4565181804632719</v>
      </c>
    </row>
    <row r="450" spans="1:5">
      <c r="A450" s="32">
        <v>9</v>
      </c>
      <c r="B450" s="24">
        <v>1.5031300571332202E-6</v>
      </c>
      <c r="C450" s="32">
        <v>354</v>
      </c>
      <c r="D450" s="32">
        <v>441</v>
      </c>
      <c r="E450" s="35">
        <v>0.62039741939764781</v>
      </c>
    </row>
    <row r="451" spans="1:5">
      <c r="A451" s="32">
        <v>1</v>
      </c>
      <c r="B451" s="24">
        <v>1.5031300571332202E-6</v>
      </c>
      <c r="C451" s="32">
        <v>378.2</v>
      </c>
      <c r="D451" s="32">
        <v>416.8</v>
      </c>
      <c r="E451" s="35">
        <v>3.9872180130204384</v>
      </c>
    </row>
    <row r="452" spans="1:5">
      <c r="A452" s="32">
        <v>2</v>
      </c>
      <c r="B452" s="24">
        <v>1.5031300571332202E-6</v>
      </c>
      <c r="C452" s="32">
        <v>378.2</v>
      </c>
      <c r="D452" s="32">
        <v>416.8</v>
      </c>
      <c r="E452" s="35">
        <v>0.30048305264182584</v>
      </c>
    </row>
    <row r="453" spans="1:5">
      <c r="A453" s="32">
        <v>3</v>
      </c>
      <c r="B453" s="24">
        <v>1.5031300571332202E-6</v>
      </c>
      <c r="C453" s="32">
        <v>378.2</v>
      </c>
      <c r="D453" s="32">
        <v>416.8</v>
      </c>
      <c r="E453" s="35">
        <v>1.9889322173513979</v>
      </c>
    </row>
    <row r="454" spans="1:5">
      <c r="A454" s="32">
        <v>4</v>
      </c>
      <c r="B454" s="24">
        <v>1.5031300571332202E-6</v>
      </c>
      <c r="C454" s="32">
        <v>378.2</v>
      </c>
      <c r="D454" s="32">
        <v>416.8</v>
      </c>
      <c r="E454" s="35">
        <v>1.7547691178358686</v>
      </c>
    </row>
    <row r="455" spans="1:5">
      <c r="A455" s="32">
        <v>5</v>
      </c>
      <c r="B455" s="24">
        <v>1.5031300571332202E-6</v>
      </c>
      <c r="C455" s="32">
        <v>378.2</v>
      </c>
      <c r="D455" s="32">
        <v>416.8</v>
      </c>
      <c r="E455" s="35">
        <v>0.48330354720749424</v>
      </c>
    </row>
    <row r="456" spans="1:5">
      <c r="A456" s="32">
        <v>6</v>
      </c>
      <c r="B456" s="24">
        <v>1.5031300571332202E-6</v>
      </c>
      <c r="C456" s="32">
        <v>378.2</v>
      </c>
      <c r="D456" s="32">
        <v>416.8</v>
      </c>
      <c r="E456" s="35">
        <v>1.0218096095332294</v>
      </c>
    </row>
    <row r="457" spans="1:5">
      <c r="A457" s="32">
        <v>7</v>
      </c>
      <c r="B457" s="24">
        <v>1.5031300571332202E-6</v>
      </c>
      <c r="C457" s="32">
        <v>378.2</v>
      </c>
      <c r="D457" s="32">
        <v>416.8</v>
      </c>
      <c r="E457" s="35">
        <v>2.7297318224049993</v>
      </c>
    </row>
    <row r="458" spans="1:5">
      <c r="A458" s="32">
        <v>8</v>
      </c>
      <c r="B458" s="24">
        <v>1.5031300571332202E-6</v>
      </c>
      <c r="C458" s="32">
        <v>378.2</v>
      </c>
      <c r="D458" s="32">
        <v>416.8</v>
      </c>
      <c r="E458" s="35">
        <v>1.9112609326942189</v>
      </c>
    </row>
    <row r="459" spans="1:5">
      <c r="A459" s="32">
        <v>9</v>
      </c>
      <c r="B459" s="24">
        <v>1.5031300571332202E-6</v>
      </c>
      <c r="C459" s="32">
        <v>378.2</v>
      </c>
      <c r="D459" s="32">
        <v>416.8</v>
      </c>
      <c r="E459" s="35">
        <v>0.87653645422879289</v>
      </c>
    </row>
    <row r="460" spans="1:5">
      <c r="A460" s="32">
        <v>1</v>
      </c>
      <c r="B460" s="24">
        <v>1.5031300571332202E-6</v>
      </c>
      <c r="C460" s="32">
        <v>427.2</v>
      </c>
      <c r="D460" s="32">
        <v>367.8</v>
      </c>
      <c r="E460" s="35">
        <v>12.120484559814539</v>
      </c>
    </row>
    <row r="461" spans="1:5">
      <c r="A461" s="32">
        <v>2</v>
      </c>
      <c r="B461" s="24">
        <v>1.5031300571332202E-6</v>
      </c>
      <c r="C461" s="32">
        <v>427.2</v>
      </c>
      <c r="D461" s="32">
        <v>367.8</v>
      </c>
      <c r="E461" s="35">
        <v>1.8961381779710966</v>
      </c>
    </row>
    <row r="462" spans="1:5">
      <c r="A462" s="32">
        <v>3</v>
      </c>
      <c r="B462" s="24">
        <v>1.5031300571332202E-6</v>
      </c>
      <c r="C462" s="32">
        <v>427.2</v>
      </c>
      <c r="D462" s="32">
        <v>367.8</v>
      </c>
      <c r="E462" s="35">
        <v>19.183152647670742</v>
      </c>
    </row>
    <row r="463" spans="1:5">
      <c r="A463" s="32">
        <v>4</v>
      </c>
      <c r="B463" s="24">
        <v>1.5031300571332202E-6</v>
      </c>
      <c r="C463" s="32">
        <v>427.2</v>
      </c>
      <c r="D463" s="32">
        <v>367.8</v>
      </c>
      <c r="E463" s="35">
        <v>1.1358473853684599</v>
      </c>
    </row>
    <row r="464" spans="1:5">
      <c r="A464" s="32">
        <v>5</v>
      </c>
      <c r="B464" s="24">
        <v>1.5031300571332202E-6</v>
      </c>
      <c r="C464" s="32">
        <v>427.2</v>
      </c>
      <c r="D464" s="32">
        <v>367.8</v>
      </c>
      <c r="E464" s="35">
        <v>0.20649996512968607</v>
      </c>
    </row>
    <row r="465" spans="1:5">
      <c r="A465" s="32">
        <v>6</v>
      </c>
      <c r="B465" s="24">
        <v>1.5031300571332202E-6</v>
      </c>
      <c r="C465" s="32">
        <v>427.2</v>
      </c>
      <c r="D465" s="32">
        <v>367.8</v>
      </c>
      <c r="E465" s="35">
        <v>0.14548559101649036</v>
      </c>
    </row>
    <row r="466" spans="1:5">
      <c r="A466" s="32">
        <v>7</v>
      </c>
      <c r="B466" s="24">
        <v>1.5031300571332202E-6</v>
      </c>
      <c r="C466" s="32">
        <v>427.2</v>
      </c>
      <c r="D466" s="32">
        <v>367.8</v>
      </c>
      <c r="E466" s="35">
        <v>1.1799673288715433</v>
      </c>
    </row>
    <row r="467" spans="1:5">
      <c r="A467" s="32">
        <v>8</v>
      </c>
      <c r="B467" s="24">
        <v>1.5031300571332202E-6</v>
      </c>
      <c r="C467" s="32">
        <v>427.2</v>
      </c>
      <c r="D467" s="32">
        <v>367.8</v>
      </c>
      <c r="E467" s="35">
        <v>2.3405610991997672</v>
      </c>
    </row>
    <row r="468" spans="1:5">
      <c r="A468" s="32">
        <v>9</v>
      </c>
      <c r="B468" s="24">
        <v>1.5031300571332202E-6</v>
      </c>
      <c r="C468" s="32">
        <v>427.2</v>
      </c>
      <c r="D468" s="32">
        <v>367.8</v>
      </c>
      <c r="E468" s="35">
        <v>1.1018436741508415</v>
      </c>
    </row>
    <row r="469" spans="1:5">
      <c r="A469" s="32">
        <v>1</v>
      </c>
      <c r="B469" s="24">
        <v>1.5031300571332202E-6</v>
      </c>
      <c r="C469" s="32">
        <v>451.8</v>
      </c>
      <c r="D469" s="32">
        <v>343.2</v>
      </c>
      <c r="E469" s="35">
        <v>1.6168509369733339</v>
      </c>
    </row>
    <row r="470" spans="1:5">
      <c r="A470" s="32">
        <v>2</v>
      </c>
      <c r="B470" s="24">
        <v>1.5031300571332202E-6</v>
      </c>
      <c r="C470" s="32">
        <v>451.8</v>
      </c>
      <c r="D470" s="32">
        <v>343.2</v>
      </c>
      <c r="E470" s="35">
        <v>0.66156113353138035</v>
      </c>
    </row>
    <row r="471" spans="1:5">
      <c r="A471" s="32">
        <v>3</v>
      </c>
      <c r="B471" s="24">
        <v>1.5031300571332202E-6</v>
      </c>
      <c r="C471" s="32">
        <v>451.8</v>
      </c>
      <c r="D471" s="32">
        <v>343.2</v>
      </c>
      <c r="E471" s="35">
        <v>0.92527319870747393</v>
      </c>
    </row>
    <row r="472" spans="1:5">
      <c r="A472" s="32">
        <v>4</v>
      </c>
      <c r="B472" s="24">
        <v>1.5031300571332202E-6</v>
      </c>
      <c r="C472" s="32">
        <v>451.8</v>
      </c>
      <c r="D472" s="32">
        <v>343.2</v>
      </c>
      <c r="E472" s="35">
        <v>0.27401225240966176</v>
      </c>
    </row>
    <row r="473" spans="1:5">
      <c r="A473" s="32">
        <v>5</v>
      </c>
      <c r="B473" s="24">
        <v>1.5031300571332202E-6</v>
      </c>
      <c r="C473" s="32">
        <v>451.8</v>
      </c>
      <c r="D473" s="32">
        <v>343.2</v>
      </c>
      <c r="E473" s="35">
        <v>0.82674196481440032</v>
      </c>
    </row>
    <row r="474" spans="1:5">
      <c r="A474" s="32">
        <v>6</v>
      </c>
      <c r="B474" s="24">
        <v>1.5031300571332202E-6</v>
      </c>
      <c r="C474" s="32">
        <v>451.8</v>
      </c>
      <c r="D474" s="32">
        <v>343.2</v>
      </c>
      <c r="E474" s="35">
        <v>0.1948587815826015</v>
      </c>
    </row>
    <row r="475" spans="1:5">
      <c r="A475" s="32">
        <v>7</v>
      </c>
      <c r="B475" s="24">
        <v>1.5031300571332202E-6</v>
      </c>
      <c r="C475" s="32">
        <v>451.8</v>
      </c>
      <c r="D475" s="32">
        <v>343.2</v>
      </c>
      <c r="E475" s="35">
        <v>0.68789156268603291</v>
      </c>
    </row>
    <row r="476" spans="1:5">
      <c r="A476" s="32">
        <v>8</v>
      </c>
      <c r="B476" s="24">
        <v>1.5031300571332202E-6</v>
      </c>
      <c r="C476" s="32">
        <v>451.8</v>
      </c>
      <c r="D476" s="32">
        <v>343.2</v>
      </c>
      <c r="E476" s="35">
        <v>0.90026420490801129</v>
      </c>
    </row>
    <row r="477" spans="1:5">
      <c r="A477" s="32">
        <v>9</v>
      </c>
      <c r="B477" s="24">
        <v>1.5031300571332202E-6</v>
      </c>
      <c r="C477" s="32">
        <v>451.8</v>
      </c>
      <c r="D477" s="32">
        <v>343.2</v>
      </c>
      <c r="E477" s="35">
        <v>3.731384323819039</v>
      </c>
    </row>
    <row r="478" spans="1:5">
      <c r="A478" s="32">
        <v>1</v>
      </c>
      <c r="B478" s="24">
        <v>1.5031300571332202E-6</v>
      </c>
      <c r="C478" s="32">
        <v>476.1</v>
      </c>
      <c r="D478" s="32">
        <v>318.89999999999998</v>
      </c>
      <c r="E478" s="35">
        <v>0.12201689878698763</v>
      </c>
    </row>
    <row r="479" spans="1:5">
      <c r="A479" s="32">
        <v>2</v>
      </c>
      <c r="B479" s="24">
        <v>1.5031300571332202E-6</v>
      </c>
      <c r="C479" s="32">
        <v>476.1</v>
      </c>
      <c r="D479" s="32">
        <v>318.89999999999998</v>
      </c>
      <c r="E479" s="35">
        <v>2.1635651764187904</v>
      </c>
    </row>
    <row r="480" spans="1:5">
      <c r="A480" s="32">
        <v>3</v>
      </c>
      <c r="B480" s="24">
        <v>1.5031300571332202E-6</v>
      </c>
      <c r="C480" s="32">
        <v>476.1</v>
      </c>
      <c r="D480" s="32">
        <v>318.89999999999998</v>
      </c>
      <c r="E480" s="35">
        <v>7.6952012567856007</v>
      </c>
    </row>
    <row r="481" spans="1:5">
      <c r="A481" s="32">
        <v>4</v>
      </c>
      <c r="B481" s="24">
        <v>1.5031300571332202E-6</v>
      </c>
      <c r="C481" s="32">
        <v>476.1</v>
      </c>
      <c r="D481" s="32">
        <v>318.89999999999998</v>
      </c>
      <c r="E481" s="35">
        <v>0.56620015335291851</v>
      </c>
    </row>
    <row r="482" spans="1:5">
      <c r="A482" s="32">
        <v>5</v>
      </c>
      <c r="B482" s="24">
        <v>1.5031300571332202E-6</v>
      </c>
      <c r="C482" s="32">
        <v>476.1</v>
      </c>
      <c r="D482" s="32">
        <v>318.89999999999998</v>
      </c>
      <c r="E482" s="35">
        <v>0.25616511274677328</v>
      </c>
    </row>
    <row r="483" spans="1:5">
      <c r="A483" s="32">
        <v>6</v>
      </c>
      <c r="B483" s="24">
        <v>1.5031300571332202E-6</v>
      </c>
      <c r="C483" s="32">
        <v>476.1</v>
      </c>
      <c r="D483" s="32">
        <v>318.89999999999998</v>
      </c>
      <c r="E483" s="35">
        <v>0.37933243832740521</v>
      </c>
    </row>
    <row r="484" spans="1:5">
      <c r="A484" s="32">
        <v>7</v>
      </c>
      <c r="B484" s="24">
        <v>1.5031300571332202E-6</v>
      </c>
      <c r="C484" s="32">
        <v>476.1</v>
      </c>
      <c r="D484" s="32">
        <v>318.89999999999998</v>
      </c>
      <c r="E484" s="35">
        <v>0.87090339322008115</v>
      </c>
    </row>
    <row r="485" spans="1:5">
      <c r="A485" s="32">
        <v>8</v>
      </c>
      <c r="B485" s="24">
        <v>1.5031300571332202E-6</v>
      </c>
      <c r="C485" s="32">
        <v>476.1</v>
      </c>
      <c r="D485" s="32">
        <v>318.89999999999998</v>
      </c>
      <c r="E485" s="35">
        <v>1.7561838646592449</v>
      </c>
    </row>
    <row r="486" spans="1:5">
      <c r="A486" s="32">
        <v>9</v>
      </c>
      <c r="B486" s="24">
        <v>1.5031300571332202E-6</v>
      </c>
      <c r="C486" s="32">
        <v>476.1</v>
      </c>
      <c r="D486" s="32">
        <v>318.89999999999998</v>
      </c>
      <c r="E486" s="35">
        <v>2.2566800140507208</v>
      </c>
    </row>
    <row r="487" spans="1:5">
      <c r="A487" s="32">
        <v>1</v>
      </c>
      <c r="B487" s="24">
        <v>1.5031300571332202E-6</v>
      </c>
      <c r="C487" s="32">
        <v>505.5</v>
      </c>
      <c r="D487" s="32">
        <v>289.5</v>
      </c>
      <c r="E487" s="35">
        <v>0.98303726786607215</v>
      </c>
    </row>
    <row r="488" spans="1:5">
      <c r="A488" s="32">
        <v>2</v>
      </c>
      <c r="B488" s="24">
        <v>1.5031300571332202E-6</v>
      </c>
      <c r="C488" s="32">
        <v>505.5</v>
      </c>
      <c r="D488" s="32">
        <v>289.5</v>
      </c>
      <c r="E488" s="35">
        <v>0.326339754627399</v>
      </c>
    </row>
    <row r="489" spans="1:5">
      <c r="A489" s="32">
        <v>3</v>
      </c>
      <c r="B489" s="24">
        <v>1.5031300571332202E-6</v>
      </c>
      <c r="C489" s="32">
        <v>505.5</v>
      </c>
      <c r="D489" s="32">
        <v>289.5</v>
      </c>
      <c r="E489" s="35">
        <v>0.43158861785489011</v>
      </c>
    </row>
    <row r="490" spans="1:5">
      <c r="A490" s="32">
        <v>4</v>
      </c>
      <c r="B490" s="24">
        <v>1.5031300571332202E-6</v>
      </c>
      <c r="C490" s="32">
        <v>505.5</v>
      </c>
      <c r="D490" s="32">
        <v>289.5</v>
      </c>
      <c r="E490" s="35">
        <v>0.14848069190776311</v>
      </c>
    </row>
    <row r="491" spans="1:5">
      <c r="A491" s="32">
        <v>5</v>
      </c>
      <c r="B491" s="24">
        <v>1.5031300571332202E-6</v>
      </c>
      <c r="C491" s="32">
        <v>505.5</v>
      </c>
      <c r="D491" s="32">
        <v>289.5</v>
      </c>
      <c r="E491" s="35">
        <v>0.53452741292758021</v>
      </c>
    </row>
    <row r="492" spans="1:5">
      <c r="A492" s="32">
        <v>6</v>
      </c>
      <c r="B492" s="24">
        <v>1.5031300571332202E-6</v>
      </c>
      <c r="C492" s="32">
        <v>505.5</v>
      </c>
      <c r="D492" s="32">
        <v>289.5</v>
      </c>
      <c r="E492" s="35">
        <v>0.71766205219326973</v>
      </c>
    </row>
    <row r="493" spans="1:5">
      <c r="A493" s="32">
        <v>7</v>
      </c>
      <c r="B493" s="24">
        <v>1.5031300571332202E-6</v>
      </c>
      <c r="C493" s="32">
        <v>505.5</v>
      </c>
      <c r="D493" s="32">
        <v>289.5</v>
      </c>
      <c r="E493" s="35">
        <v>0.40019345592698641</v>
      </c>
    </row>
    <row r="494" spans="1:5">
      <c r="A494" s="32">
        <v>8</v>
      </c>
      <c r="B494" s="24">
        <v>1.5031300571332202E-6</v>
      </c>
      <c r="C494" s="32">
        <v>505.5</v>
      </c>
      <c r="D494" s="32">
        <v>289.5</v>
      </c>
      <c r="E494" s="35">
        <v>0.2506224566196622</v>
      </c>
    </row>
    <row r="495" spans="1:5">
      <c r="A495" s="32">
        <v>9</v>
      </c>
      <c r="B495" s="24">
        <v>1.5031300571332202E-6</v>
      </c>
      <c r="C495" s="32">
        <v>505.5</v>
      </c>
      <c r="D495" s="32">
        <v>289.5</v>
      </c>
      <c r="E495" s="35">
        <v>0.59186135307255772</v>
      </c>
    </row>
    <row r="496" spans="1:5">
      <c r="A496" s="32">
        <v>1</v>
      </c>
      <c r="B496" s="24">
        <v>1.5031300571332202E-6</v>
      </c>
      <c r="C496" s="32">
        <v>549.1</v>
      </c>
      <c r="D496" s="32">
        <v>245.89999999999998</v>
      </c>
      <c r="E496" s="35">
        <v>0.32981468040820561</v>
      </c>
    </row>
    <row r="497" spans="1:5">
      <c r="A497" s="32">
        <v>2</v>
      </c>
      <c r="B497" s="24">
        <v>1.5031300571332202E-6</v>
      </c>
      <c r="C497" s="32">
        <v>549.1</v>
      </c>
      <c r="D497" s="32">
        <v>245.89999999999998</v>
      </c>
      <c r="E497" s="35">
        <v>0.60244857665964513</v>
      </c>
    </row>
    <row r="498" spans="1:5">
      <c r="A498" s="32">
        <v>3</v>
      </c>
      <c r="B498" s="24">
        <v>1.5031300571332202E-6</v>
      </c>
      <c r="C498" s="32">
        <v>549.1</v>
      </c>
      <c r="D498" s="32">
        <v>245.89999999999998</v>
      </c>
      <c r="E498" s="35">
        <v>0.63214976766308795</v>
      </c>
    </row>
    <row r="499" spans="1:5">
      <c r="A499" s="32">
        <v>5</v>
      </c>
      <c r="B499" s="24">
        <v>1.5031300571332202E-6</v>
      </c>
      <c r="C499" s="32">
        <v>549.1</v>
      </c>
      <c r="D499" s="32">
        <v>245.89999999999998</v>
      </c>
      <c r="E499" s="35">
        <v>0.6664536988461256</v>
      </c>
    </row>
    <row r="500" spans="1:5">
      <c r="A500" s="32">
        <v>6</v>
      </c>
      <c r="B500" s="24">
        <v>1.5031300571332202E-6</v>
      </c>
      <c r="C500" s="32">
        <v>549.1</v>
      </c>
      <c r="D500" s="32">
        <v>245.89999999999998</v>
      </c>
      <c r="E500" s="35">
        <v>0.70270004711484146</v>
      </c>
    </row>
    <row r="501" spans="1:5">
      <c r="A501" s="32">
        <v>7</v>
      </c>
      <c r="B501" s="24">
        <v>1.5031300571332202E-6</v>
      </c>
      <c r="C501" s="32">
        <v>549.1</v>
      </c>
      <c r="D501" s="32">
        <v>245.89999999999998</v>
      </c>
      <c r="E501" s="35">
        <v>7.2072565690029164E-2</v>
      </c>
    </row>
    <row r="502" spans="1:5">
      <c r="A502" s="32">
        <v>8</v>
      </c>
      <c r="B502" s="24">
        <v>1.5031300571332202E-6</v>
      </c>
      <c r="C502" s="32">
        <v>549.1</v>
      </c>
      <c r="D502" s="32">
        <v>245.89999999999998</v>
      </c>
      <c r="E502" s="35">
        <v>0.41828277699711924</v>
      </c>
    </row>
    <row r="503" spans="1:5">
      <c r="A503" s="32">
        <v>9</v>
      </c>
      <c r="B503" s="24">
        <v>1.5031300571332202E-6</v>
      </c>
      <c r="C503" s="32">
        <v>549.1</v>
      </c>
      <c r="D503" s="32">
        <v>245.89999999999998</v>
      </c>
      <c r="E503" s="35">
        <v>1.3602539090999</v>
      </c>
    </row>
    <row r="504" spans="1:5">
      <c r="A504" s="32">
        <v>1</v>
      </c>
      <c r="B504" s="24">
        <v>1.5031300571332202E-6</v>
      </c>
      <c r="C504" s="32">
        <v>598.1</v>
      </c>
      <c r="D504" s="32">
        <v>196.89999999999998</v>
      </c>
      <c r="E504" s="35">
        <v>0.46953717498626313</v>
      </c>
    </row>
    <row r="505" spans="1:5">
      <c r="A505" s="32">
        <v>2</v>
      </c>
      <c r="B505" s="24">
        <v>1.5031300571332202E-6</v>
      </c>
      <c r="C505" s="32">
        <v>598.1</v>
      </c>
      <c r="D505" s="32">
        <v>196.89999999999998</v>
      </c>
      <c r="E505" s="35">
        <v>0.81352327497615073</v>
      </c>
    </row>
    <row r="506" spans="1:5">
      <c r="A506" s="32">
        <v>3</v>
      </c>
      <c r="B506" s="24">
        <v>1.5031300571332202E-6</v>
      </c>
      <c r="C506" s="32">
        <v>598.1</v>
      </c>
      <c r="D506" s="32">
        <v>196.89999999999998</v>
      </c>
      <c r="E506" s="35">
        <v>0.36514888820835451</v>
      </c>
    </row>
    <row r="507" spans="1:5">
      <c r="A507" s="32">
        <v>4</v>
      </c>
      <c r="B507" s="24">
        <v>1.5031300571332202E-6</v>
      </c>
      <c r="C507" s="32">
        <v>598.1</v>
      </c>
      <c r="D507" s="32">
        <v>196.89999999999998</v>
      </c>
      <c r="E507" s="35">
        <v>0.3581953821709345</v>
      </c>
    </row>
    <row r="508" spans="1:5">
      <c r="A508" s="32">
        <v>5</v>
      </c>
      <c r="B508" s="24">
        <v>1.5031300571332202E-6</v>
      </c>
      <c r="C508" s="32">
        <v>598.1</v>
      </c>
      <c r="D508" s="32">
        <v>196.89999999999998</v>
      </c>
      <c r="E508" s="35">
        <v>0.48102758558008429</v>
      </c>
    </row>
    <row r="509" spans="1:5">
      <c r="A509" s="32">
        <v>6</v>
      </c>
      <c r="B509" s="24">
        <v>1.5031300571332202E-6</v>
      </c>
      <c r="C509" s="32">
        <v>598.1</v>
      </c>
      <c r="D509" s="32">
        <v>196.89999999999998</v>
      </c>
      <c r="E509" s="35">
        <v>3.0173103511846509</v>
      </c>
    </row>
    <row r="510" spans="1:5">
      <c r="A510" s="32">
        <v>7</v>
      </c>
      <c r="B510" s="24">
        <v>1.5031300571332202E-6</v>
      </c>
      <c r="C510" s="32">
        <v>598.1</v>
      </c>
      <c r="D510" s="32">
        <v>196.89999999999998</v>
      </c>
      <c r="E510" s="35">
        <v>0.88291721081050523</v>
      </c>
    </row>
    <row r="511" spans="1:5">
      <c r="A511" s="32">
        <v>8</v>
      </c>
      <c r="B511" s="24">
        <v>1.5031300571332202E-6</v>
      </c>
      <c r="C511" s="32">
        <v>598.1</v>
      </c>
      <c r="D511" s="32">
        <v>196.89999999999998</v>
      </c>
      <c r="E511" s="35">
        <v>0.1786981196448898</v>
      </c>
    </row>
    <row r="512" spans="1:5">
      <c r="A512" s="32">
        <v>9</v>
      </c>
      <c r="B512" s="24">
        <v>1.5031300571332202E-6</v>
      </c>
      <c r="C512" s="32">
        <v>598.1</v>
      </c>
      <c r="D512" s="32">
        <v>196.89999999999998</v>
      </c>
      <c r="E512" s="35">
        <v>1.2010745998081707</v>
      </c>
    </row>
    <row r="513" spans="1:5">
      <c r="A513" s="32">
        <v>1</v>
      </c>
      <c r="B513" s="24">
        <v>1.5031300571332202E-6</v>
      </c>
      <c r="C513" s="32">
        <v>647</v>
      </c>
      <c r="D513" s="32">
        <v>148</v>
      </c>
      <c r="E513" s="35">
        <v>0.76960872505715949</v>
      </c>
    </row>
    <row r="514" spans="1:5">
      <c r="A514" s="32">
        <v>2</v>
      </c>
      <c r="B514" s="24">
        <v>1.5031300571332202E-6</v>
      </c>
      <c r="C514" s="32">
        <v>647</v>
      </c>
      <c r="D514" s="32">
        <v>148</v>
      </c>
      <c r="E514" s="35">
        <v>0.11987261587404008</v>
      </c>
    </row>
    <row r="515" spans="1:5">
      <c r="A515" s="32">
        <v>3</v>
      </c>
      <c r="B515" s="24">
        <v>1.5031300571332202E-6</v>
      </c>
      <c r="C515" s="32">
        <v>647</v>
      </c>
      <c r="D515" s="32">
        <v>148</v>
      </c>
      <c r="E515" s="35">
        <v>0.52537570120588317</v>
      </c>
    </row>
    <row r="516" spans="1:5">
      <c r="A516" s="32">
        <v>4</v>
      </c>
      <c r="B516" s="24">
        <v>1.5031300571332202E-6</v>
      </c>
      <c r="C516" s="32">
        <v>647</v>
      </c>
      <c r="D516" s="32">
        <v>148</v>
      </c>
      <c r="E516" s="35">
        <v>0.32981468040820561</v>
      </c>
    </row>
    <row r="517" spans="1:5">
      <c r="A517" s="32">
        <v>5</v>
      </c>
      <c r="B517" s="24">
        <v>1.5031300571332202E-6</v>
      </c>
      <c r="C517" s="32">
        <v>647</v>
      </c>
      <c r="D517" s="32">
        <v>148</v>
      </c>
      <c r="E517" s="35">
        <v>0.73624097246249443</v>
      </c>
    </row>
    <row r="518" spans="1:5">
      <c r="A518" s="32">
        <v>6</v>
      </c>
      <c r="B518" s="24">
        <v>1.5031300571332202E-6</v>
      </c>
      <c r="C518" s="32">
        <v>647</v>
      </c>
      <c r="D518" s="32">
        <v>148</v>
      </c>
      <c r="E518" s="35">
        <v>1.1833684400931817</v>
      </c>
    </row>
    <row r="519" spans="1:5">
      <c r="A519" s="32">
        <v>7</v>
      </c>
      <c r="B519" s="24">
        <v>1.5031300571332202E-6</v>
      </c>
      <c r="C519" s="32">
        <v>647</v>
      </c>
      <c r="D519" s="32">
        <v>148</v>
      </c>
      <c r="E519" s="35">
        <v>1.008950785209511</v>
      </c>
    </row>
    <row r="520" spans="1:5">
      <c r="A520" s="32">
        <v>8</v>
      </c>
      <c r="B520" s="24">
        <v>1.5031300571332202E-6</v>
      </c>
      <c r="C520" s="32">
        <v>647</v>
      </c>
      <c r="D520" s="32">
        <v>148</v>
      </c>
      <c r="E520" s="35">
        <v>0.67580279351969397</v>
      </c>
    </row>
    <row r="521" spans="1:5">
      <c r="A521" s="32">
        <v>9</v>
      </c>
      <c r="B521" s="24">
        <v>1.5031300571332202E-6</v>
      </c>
      <c r="C521" s="32">
        <v>647</v>
      </c>
      <c r="D521" s="32">
        <v>148</v>
      </c>
      <c r="E521" s="35">
        <v>1.3305156359433443</v>
      </c>
    </row>
    <row r="522" spans="1:5">
      <c r="A522" s="32">
        <v>1</v>
      </c>
      <c r="B522" s="24">
        <v>1.5031300571332202E-6</v>
      </c>
      <c r="C522" s="32">
        <v>695.8</v>
      </c>
      <c r="D522" s="32">
        <v>99.200000000000045</v>
      </c>
      <c r="E522" s="35">
        <v>3.7232310061570661</v>
      </c>
    </row>
    <row r="523" spans="1:5">
      <c r="A523" s="32">
        <v>2</v>
      </c>
      <c r="B523" s="24">
        <v>1.5031300571332202E-6</v>
      </c>
      <c r="C523" s="32">
        <v>695.8</v>
      </c>
      <c r="D523" s="32">
        <v>99.200000000000045</v>
      </c>
      <c r="E523" s="35">
        <v>1.0861004225425461</v>
      </c>
    </row>
    <row r="524" spans="1:5">
      <c r="A524" s="32">
        <v>3</v>
      </c>
      <c r="B524" s="24">
        <v>1.5031300571332202E-6</v>
      </c>
      <c r="C524" s="32">
        <v>695.8</v>
      </c>
      <c r="D524" s="32">
        <v>99.200000000000045</v>
      </c>
      <c r="E524" s="35">
        <v>1.2617403232538793</v>
      </c>
    </row>
    <row r="525" spans="1:5">
      <c r="A525" s="32">
        <v>5</v>
      </c>
      <c r="B525" s="24">
        <v>1.5031300571332202E-6</v>
      </c>
      <c r="C525" s="32">
        <v>695.8</v>
      </c>
      <c r="D525" s="32">
        <v>99.200000000000045</v>
      </c>
      <c r="E525" s="35">
        <v>2.4376423288291864</v>
      </c>
    </row>
    <row r="526" spans="1:5">
      <c r="A526" s="32">
        <v>6</v>
      </c>
      <c r="B526" s="24">
        <v>1.5031300571332202E-6</v>
      </c>
      <c r="C526" s="32">
        <v>695.8</v>
      </c>
      <c r="D526" s="32">
        <v>99.200000000000045</v>
      </c>
      <c r="E526" s="35">
        <v>0.35696035319711306</v>
      </c>
    </row>
    <row r="527" spans="1:5">
      <c r="A527" s="32">
        <v>7</v>
      </c>
      <c r="B527" s="24">
        <v>1.5031300571332202E-6</v>
      </c>
      <c r="C527" s="32">
        <v>695.8</v>
      </c>
      <c r="D527" s="32">
        <v>99.200000000000045</v>
      </c>
      <c r="E527" s="35">
        <v>0.41045918894472122</v>
      </c>
    </row>
    <row r="528" spans="1:5">
      <c r="A528" s="32">
        <v>8</v>
      </c>
      <c r="B528" s="24">
        <v>1.5031300571332202E-6</v>
      </c>
      <c r="C528" s="32">
        <v>695.8</v>
      </c>
      <c r="D528" s="32">
        <v>99.200000000000045</v>
      </c>
      <c r="E528" s="35">
        <v>1.6012899673776997</v>
      </c>
    </row>
    <row r="529" spans="1:5">
      <c r="A529" s="32">
        <v>9</v>
      </c>
      <c r="B529" s="24">
        <v>1.5031300571332202E-6</v>
      </c>
      <c r="C529" s="32">
        <v>695.8</v>
      </c>
      <c r="D529" s="32">
        <v>99.200000000000045</v>
      </c>
      <c r="E529" s="35">
        <v>1.2737083111375445</v>
      </c>
    </row>
    <row r="530" spans="1:5">
      <c r="A530" s="32">
        <v>1</v>
      </c>
      <c r="B530" s="24">
        <v>2.6729852312106342E-6</v>
      </c>
      <c r="C530" s="32">
        <v>97.66</v>
      </c>
      <c r="D530" s="32">
        <v>697.34</v>
      </c>
      <c r="E530" s="35">
        <v>0.16552743398763686</v>
      </c>
    </row>
    <row r="531" spans="1:5">
      <c r="A531" s="32">
        <v>2</v>
      </c>
      <c r="B531" s="24">
        <v>2.6729852312106342E-6</v>
      </c>
      <c r="C531" s="32">
        <v>97.66</v>
      </c>
      <c r="D531" s="32">
        <v>697.34</v>
      </c>
      <c r="E531" s="35">
        <v>0.2468709468009784</v>
      </c>
    </row>
    <row r="532" spans="1:5">
      <c r="A532" s="32">
        <v>3</v>
      </c>
      <c r="B532" s="24">
        <v>2.6729852312106342E-6</v>
      </c>
      <c r="C532" s="32">
        <v>97.66</v>
      </c>
      <c r="D532" s="32">
        <v>697.34</v>
      </c>
      <c r="E532" s="35">
        <v>0.23597716684225994</v>
      </c>
    </row>
    <row r="533" spans="1:5">
      <c r="A533" s="32">
        <v>4</v>
      </c>
      <c r="B533" s="24">
        <v>2.6729852312106342E-6</v>
      </c>
      <c r="C533" s="32">
        <v>97.66</v>
      </c>
      <c r="D533" s="32">
        <v>697.34</v>
      </c>
      <c r="E533" s="35">
        <v>0.14032013138298161</v>
      </c>
    </row>
    <row r="534" spans="1:5">
      <c r="A534" s="32">
        <v>5</v>
      </c>
      <c r="B534" s="24">
        <v>2.6729852312106342E-6</v>
      </c>
      <c r="C534" s="32">
        <v>97.66</v>
      </c>
      <c r="D534" s="32">
        <v>697.34</v>
      </c>
      <c r="E534" s="35">
        <v>0.16854659476067033</v>
      </c>
    </row>
    <row r="535" spans="1:5">
      <c r="A535" s="32">
        <v>6</v>
      </c>
      <c r="B535" s="24">
        <v>2.6729852312106342E-6</v>
      </c>
      <c r="C535" s="32">
        <v>97.66</v>
      </c>
      <c r="D535" s="32">
        <v>697.34</v>
      </c>
      <c r="E535" s="35">
        <v>0.13219650779897582</v>
      </c>
    </row>
    <row r="536" spans="1:5">
      <c r="A536" s="32">
        <v>7</v>
      </c>
      <c r="B536" s="24">
        <v>2.6729852312106342E-6</v>
      </c>
      <c r="C536" s="32">
        <v>97.66</v>
      </c>
      <c r="D536" s="32">
        <v>697.34</v>
      </c>
      <c r="E536" s="35">
        <v>3.927715138897811E-2</v>
      </c>
    </row>
    <row r="537" spans="1:5">
      <c r="A537" s="32">
        <v>8</v>
      </c>
      <c r="B537" s="24">
        <v>2.6729852312106342E-6</v>
      </c>
      <c r="C537" s="32">
        <v>97.66</v>
      </c>
      <c r="D537" s="32">
        <v>697.34</v>
      </c>
      <c r="E537" s="35">
        <v>0.96787658317416259</v>
      </c>
    </row>
    <row r="538" spans="1:5">
      <c r="A538" s="32">
        <v>9</v>
      </c>
      <c r="B538" s="24">
        <v>2.6729852312106342E-6</v>
      </c>
      <c r="C538" s="32">
        <v>97.66</v>
      </c>
      <c r="D538" s="32">
        <v>697.34</v>
      </c>
      <c r="E538" s="35">
        <v>0.53501995765911403</v>
      </c>
    </row>
    <row r="539" spans="1:5">
      <c r="A539" s="32">
        <v>1</v>
      </c>
      <c r="B539" s="24">
        <v>2.6729852312106342E-6</v>
      </c>
      <c r="C539" s="32">
        <v>195.8</v>
      </c>
      <c r="D539" s="32">
        <v>599.20000000000005</v>
      </c>
      <c r="E539" s="35">
        <v>1.8634596043509306</v>
      </c>
    </row>
    <row r="540" spans="1:5">
      <c r="A540" s="32">
        <v>2</v>
      </c>
      <c r="B540" s="24">
        <v>2.6729852312106342E-6</v>
      </c>
      <c r="C540" s="32">
        <v>195.8</v>
      </c>
      <c r="D540" s="32">
        <v>599.20000000000005</v>
      </c>
      <c r="E540" s="35">
        <v>0.10965286482016728</v>
      </c>
    </row>
    <row r="541" spans="1:5">
      <c r="A541" s="32">
        <v>3</v>
      </c>
      <c r="B541" s="24">
        <v>2.6729852312106342E-6</v>
      </c>
      <c r="C541" s="32">
        <v>195.8</v>
      </c>
      <c r="D541" s="32">
        <v>599.20000000000005</v>
      </c>
      <c r="E541" s="35">
        <v>0.3145719414206562</v>
      </c>
    </row>
    <row r="542" spans="1:5">
      <c r="A542" s="32">
        <v>4</v>
      </c>
      <c r="B542" s="24">
        <v>2.6729852312106342E-6</v>
      </c>
      <c r="C542" s="32">
        <v>195.8</v>
      </c>
      <c r="D542" s="32">
        <v>599.20000000000005</v>
      </c>
      <c r="E542" s="35">
        <v>0.33298140591682668</v>
      </c>
    </row>
    <row r="543" spans="1:5">
      <c r="A543" s="32">
        <v>5</v>
      </c>
      <c r="B543" s="24">
        <v>2.6729852312106342E-6</v>
      </c>
      <c r="C543" s="32">
        <v>195.8</v>
      </c>
      <c r="D543" s="32">
        <v>599.20000000000005</v>
      </c>
      <c r="E543" s="35">
        <v>0.43089353950988801</v>
      </c>
    </row>
    <row r="544" spans="1:5">
      <c r="A544" s="32">
        <v>6</v>
      </c>
      <c r="B544" s="24">
        <v>2.6729852312106342E-6</v>
      </c>
      <c r="C544" s="32">
        <v>195.8</v>
      </c>
      <c r="D544" s="32">
        <v>599.20000000000005</v>
      </c>
      <c r="E544" s="35">
        <v>7.8004558416541817E-2</v>
      </c>
    </row>
    <row r="545" spans="1:5">
      <c r="A545" s="32">
        <v>7</v>
      </c>
      <c r="B545" s="24">
        <v>2.6729852312106342E-6</v>
      </c>
      <c r="C545" s="32">
        <v>195.8</v>
      </c>
      <c r="D545" s="32">
        <v>599.20000000000005</v>
      </c>
      <c r="E545" s="35">
        <v>0.8993318672963414</v>
      </c>
    </row>
    <row r="546" spans="1:5">
      <c r="A546" s="32">
        <v>8</v>
      </c>
      <c r="B546" s="24">
        <v>2.6729852312106342E-6</v>
      </c>
      <c r="C546" s="32">
        <v>195.8</v>
      </c>
      <c r="D546" s="32">
        <v>599.20000000000005</v>
      </c>
      <c r="E546" s="35">
        <v>0.59768173300043015</v>
      </c>
    </row>
    <row r="547" spans="1:5">
      <c r="A547" s="32">
        <v>9</v>
      </c>
      <c r="B547" s="24">
        <v>2.6729852312106342E-6</v>
      </c>
      <c r="C547" s="32">
        <v>195.8</v>
      </c>
      <c r="D547" s="32">
        <v>599.20000000000005</v>
      </c>
      <c r="E547" s="35">
        <v>0.10256991193931896</v>
      </c>
    </row>
    <row r="548" spans="1:5">
      <c r="A548" s="32">
        <v>1</v>
      </c>
      <c r="B548" s="24">
        <v>2.6729852312106342E-6</v>
      </c>
      <c r="C548" s="32">
        <v>244.1</v>
      </c>
      <c r="D548" s="32">
        <v>550.9</v>
      </c>
      <c r="E548" s="35">
        <v>1.2735616784900579</v>
      </c>
    </row>
    <row r="549" spans="1:5">
      <c r="A549" s="32">
        <v>2</v>
      </c>
      <c r="B549" s="24">
        <v>2.6729852312106342E-6</v>
      </c>
      <c r="C549" s="32">
        <v>244.1</v>
      </c>
      <c r="D549" s="32">
        <v>550.9</v>
      </c>
      <c r="E549" s="35">
        <v>0.79537142216995993</v>
      </c>
    </row>
    <row r="550" spans="1:5">
      <c r="A550" s="32">
        <v>3</v>
      </c>
      <c r="B550" s="24">
        <v>2.6729852312106342E-6</v>
      </c>
      <c r="C550" s="32">
        <v>244.1</v>
      </c>
      <c r="D550" s="32">
        <v>550.9</v>
      </c>
      <c r="E550" s="35">
        <v>0.52440881420886754</v>
      </c>
    </row>
    <row r="551" spans="1:5">
      <c r="A551" s="32">
        <v>4</v>
      </c>
      <c r="B551" s="24">
        <v>2.6729852312106342E-6</v>
      </c>
      <c r="C551" s="32">
        <v>244.1</v>
      </c>
      <c r="D551" s="32">
        <v>550.9</v>
      </c>
      <c r="E551" s="35">
        <v>0.63976427148917336</v>
      </c>
    </row>
    <row r="552" spans="1:5">
      <c r="A552" s="32">
        <v>5</v>
      </c>
      <c r="B552" s="24">
        <v>2.6729852312106342E-6</v>
      </c>
      <c r="C552" s="32">
        <v>244.1</v>
      </c>
      <c r="D552" s="32">
        <v>550.9</v>
      </c>
      <c r="E552" s="35">
        <v>0.140756993730039</v>
      </c>
    </row>
    <row r="553" spans="1:5">
      <c r="A553" s="32">
        <v>6</v>
      </c>
      <c r="B553" s="24">
        <v>2.6729852312106342E-6</v>
      </c>
      <c r="C553" s="32">
        <v>244.1</v>
      </c>
      <c r="D553" s="32">
        <v>550.9</v>
      </c>
      <c r="E553" s="35">
        <v>0.4168885648079953</v>
      </c>
    </row>
    <row r="554" spans="1:5">
      <c r="A554" s="32">
        <v>7</v>
      </c>
      <c r="B554" s="24">
        <v>2.6729852312106342E-6</v>
      </c>
      <c r="C554" s="32">
        <v>244.1</v>
      </c>
      <c r="D554" s="32">
        <v>550.9</v>
      </c>
      <c r="E554" s="35">
        <v>8.3833960304950023E-2</v>
      </c>
    </row>
    <row r="555" spans="1:5">
      <c r="A555" s="32">
        <v>8</v>
      </c>
      <c r="B555" s="24">
        <v>2.6729852312106342E-6</v>
      </c>
      <c r="C555" s="32">
        <v>244.1</v>
      </c>
      <c r="D555" s="32">
        <v>550.9</v>
      </c>
      <c r="E555" s="35">
        <v>0.97413687321823272</v>
      </c>
    </row>
    <row r="556" spans="1:5">
      <c r="A556" s="32">
        <v>9</v>
      </c>
      <c r="B556" s="24">
        <v>2.6729852312106342E-6</v>
      </c>
      <c r="C556" s="32">
        <v>244.1</v>
      </c>
      <c r="D556" s="32">
        <v>550.9</v>
      </c>
      <c r="E556" s="35">
        <v>0.19974227068295616</v>
      </c>
    </row>
    <row r="557" spans="1:5">
      <c r="A557" s="32">
        <v>1</v>
      </c>
      <c r="B557" s="24">
        <v>2.6729852312106342E-6</v>
      </c>
      <c r="C557" s="32">
        <v>305.8</v>
      </c>
      <c r="D557" s="32">
        <v>489.2</v>
      </c>
      <c r="E557" s="35">
        <v>3.2894249535746258</v>
      </c>
    </row>
    <row r="558" spans="1:5">
      <c r="A558" s="32">
        <v>2</v>
      </c>
      <c r="B558" s="24">
        <v>2.6729852312106342E-6</v>
      </c>
      <c r="C558" s="32">
        <v>305.8</v>
      </c>
      <c r="D558" s="32">
        <v>489.2</v>
      </c>
      <c r="E558" s="35">
        <v>0.96709688103190983</v>
      </c>
    </row>
    <row r="559" spans="1:5">
      <c r="A559" s="32">
        <v>3</v>
      </c>
      <c r="B559" s="24">
        <v>2.6729852312106342E-6</v>
      </c>
      <c r="C559" s="32">
        <v>305.8</v>
      </c>
      <c r="D559" s="32">
        <v>489.2</v>
      </c>
      <c r="E559" s="35">
        <v>0.23281983797187886</v>
      </c>
    </row>
    <row r="560" spans="1:5">
      <c r="A560" s="32">
        <v>4</v>
      </c>
      <c r="B560" s="24">
        <v>2.6729852312106342E-6</v>
      </c>
      <c r="C560" s="32">
        <v>305.8</v>
      </c>
      <c r="D560" s="32">
        <v>489.2</v>
      </c>
      <c r="E560" s="35">
        <v>1.4119521617210482</v>
      </c>
    </row>
    <row r="561" spans="1:5">
      <c r="A561" s="32">
        <v>5</v>
      </c>
      <c r="B561" s="24">
        <v>2.6729852312106342E-6</v>
      </c>
      <c r="C561" s="32">
        <v>305.8</v>
      </c>
      <c r="D561" s="32">
        <v>489.2</v>
      </c>
      <c r="E561" s="35">
        <v>0.56152614573900939</v>
      </c>
    </row>
    <row r="562" spans="1:5">
      <c r="A562" s="32">
        <v>6</v>
      </c>
      <c r="B562" s="24">
        <v>2.6729852312106342E-6</v>
      </c>
      <c r="C562" s="32">
        <v>305.8</v>
      </c>
      <c r="D562" s="32">
        <v>489.2</v>
      </c>
      <c r="E562" s="35">
        <v>0.55439586532628637</v>
      </c>
    </row>
    <row r="563" spans="1:5">
      <c r="A563" s="32">
        <v>7</v>
      </c>
      <c r="B563" s="24">
        <v>2.6729852312106342E-6</v>
      </c>
      <c r="C563" s="32">
        <v>305.8</v>
      </c>
      <c r="D563" s="32">
        <v>489.2</v>
      </c>
      <c r="E563" s="35">
        <v>0.47903801895380627</v>
      </c>
    </row>
    <row r="564" spans="1:5">
      <c r="A564" s="32">
        <v>8</v>
      </c>
      <c r="B564" s="24">
        <v>2.6729852312106342E-6</v>
      </c>
      <c r="C564" s="32">
        <v>305.8</v>
      </c>
      <c r="D564" s="32">
        <v>489.2</v>
      </c>
      <c r="E564" s="35">
        <v>1.1519138039053431</v>
      </c>
    </row>
    <row r="565" spans="1:5">
      <c r="A565" s="32">
        <v>9</v>
      </c>
      <c r="B565" s="24">
        <v>2.6729852312106342E-6</v>
      </c>
      <c r="C565" s="32">
        <v>305.8</v>
      </c>
      <c r="D565" s="32">
        <v>489.2</v>
      </c>
      <c r="E565" s="35">
        <v>0.90629583190104379</v>
      </c>
    </row>
    <row r="566" spans="1:5">
      <c r="A566" s="32">
        <v>1</v>
      </c>
      <c r="B566" s="24">
        <v>2.6729852312106342E-6</v>
      </c>
      <c r="C566" s="32">
        <v>329.6</v>
      </c>
      <c r="D566" s="32">
        <v>465.4</v>
      </c>
      <c r="E566" s="35">
        <v>3.9320586099440797</v>
      </c>
    </row>
    <row r="567" spans="1:5">
      <c r="A567" s="32">
        <v>2</v>
      </c>
      <c r="B567" s="24">
        <v>2.6729852312106342E-6</v>
      </c>
      <c r="C567" s="32">
        <v>329.6</v>
      </c>
      <c r="D567" s="32">
        <v>465.4</v>
      </c>
      <c r="E567" s="35">
        <v>0.83477605410491096</v>
      </c>
    </row>
    <row r="568" spans="1:5">
      <c r="A568" s="32">
        <v>3</v>
      </c>
      <c r="B568" s="24">
        <v>2.6729852312106342E-6</v>
      </c>
      <c r="C568" s="32">
        <v>329.6</v>
      </c>
      <c r="D568" s="32">
        <v>465.4</v>
      </c>
      <c r="E568" s="35">
        <v>0.70448213235238644</v>
      </c>
    </row>
    <row r="569" spans="1:5">
      <c r="A569" s="32">
        <v>5</v>
      </c>
      <c r="B569" s="24">
        <v>2.6729852312106342E-6</v>
      </c>
      <c r="C569" s="32">
        <v>329.6</v>
      </c>
      <c r="D569" s="32">
        <v>465.4</v>
      </c>
      <c r="E569" s="35">
        <v>0.55070622122948687</v>
      </c>
    </row>
    <row r="570" spans="1:5">
      <c r="A570" s="32">
        <v>6</v>
      </c>
      <c r="B570" s="24">
        <v>2.6729852312106342E-6</v>
      </c>
      <c r="C570" s="32">
        <v>329.6</v>
      </c>
      <c r="D570" s="32">
        <v>465.4</v>
      </c>
      <c r="E570" s="35">
        <v>0.17744753986292428</v>
      </c>
    </row>
    <row r="571" spans="1:5">
      <c r="A571" s="32">
        <v>7</v>
      </c>
      <c r="B571" s="24">
        <v>2.6729852312106342E-6</v>
      </c>
      <c r="C571" s="32">
        <v>329.6</v>
      </c>
      <c r="D571" s="32">
        <v>465.4</v>
      </c>
      <c r="E571" s="35">
        <v>0.82256453832284748</v>
      </c>
    </row>
    <row r="572" spans="1:5">
      <c r="A572" s="32">
        <v>8</v>
      </c>
      <c r="B572" s="24">
        <v>2.6729852312106342E-6</v>
      </c>
      <c r="C572" s="32">
        <v>329.6</v>
      </c>
      <c r="D572" s="32">
        <v>465.4</v>
      </c>
      <c r="E572" s="35">
        <v>0.71346058017354286</v>
      </c>
    </row>
    <row r="573" spans="1:5">
      <c r="A573" s="32">
        <v>9</v>
      </c>
      <c r="B573" s="24">
        <v>2.6729852312106342E-6</v>
      </c>
      <c r="C573" s="32">
        <v>329.6</v>
      </c>
      <c r="D573" s="32">
        <v>465.4</v>
      </c>
      <c r="E573" s="35">
        <v>0.86162835519604553</v>
      </c>
    </row>
    <row r="574" spans="1:5">
      <c r="A574" s="32">
        <v>1</v>
      </c>
      <c r="B574" s="24">
        <v>2.6729852312106342E-6</v>
      </c>
      <c r="C574" s="32">
        <v>354</v>
      </c>
      <c r="D574" s="32">
        <v>441</v>
      </c>
      <c r="E574" s="35">
        <v>6.8457334106198235</v>
      </c>
    </row>
    <row r="575" spans="1:5">
      <c r="A575" s="32">
        <v>2</v>
      </c>
      <c r="B575" s="24">
        <v>2.6729852312106342E-6</v>
      </c>
      <c r="C575" s="32">
        <v>354</v>
      </c>
      <c r="D575" s="32">
        <v>441</v>
      </c>
      <c r="E575" s="35">
        <v>1.3398925816884644</v>
      </c>
    </row>
    <row r="576" spans="1:5">
      <c r="A576" s="32">
        <v>3</v>
      </c>
      <c r="B576" s="24">
        <v>2.6729852312106342E-6</v>
      </c>
      <c r="C576" s="32">
        <v>354</v>
      </c>
      <c r="D576" s="32">
        <v>441</v>
      </c>
      <c r="E576" s="35">
        <v>2.0219480016029245</v>
      </c>
    </row>
    <row r="577" spans="1:5">
      <c r="A577" s="32">
        <v>4</v>
      </c>
      <c r="B577" s="24">
        <v>2.6729852312106342E-6</v>
      </c>
      <c r="C577" s="32">
        <v>354</v>
      </c>
      <c r="D577" s="32">
        <v>441</v>
      </c>
      <c r="E577" s="35">
        <v>2.5134484513733311</v>
      </c>
    </row>
    <row r="578" spans="1:5">
      <c r="A578" s="32">
        <v>5</v>
      </c>
      <c r="B578" s="24">
        <v>2.6729852312106342E-6</v>
      </c>
      <c r="C578" s="32">
        <v>354</v>
      </c>
      <c r="D578" s="32">
        <v>441</v>
      </c>
      <c r="E578" s="35">
        <v>0.15948505138420727</v>
      </c>
    </row>
    <row r="579" spans="1:5">
      <c r="A579" s="32">
        <v>6</v>
      </c>
      <c r="B579" s="24">
        <v>2.6729852312106342E-6</v>
      </c>
      <c r="C579" s="32">
        <v>354</v>
      </c>
      <c r="D579" s="32">
        <v>441</v>
      </c>
      <c r="E579" s="35">
        <v>0.3702712418418006</v>
      </c>
    </row>
    <row r="580" spans="1:5">
      <c r="A580" s="32">
        <v>7</v>
      </c>
      <c r="B580" s="24">
        <v>2.6729852312106342E-6</v>
      </c>
      <c r="C580" s="32">
        <v>354</v>
      </c>
      <c r="D580" s="32">
        <v>441</v>
      </c>
      <c r="E580" s="35">
        <v>0.5572755416464602</v>
      </c>
    </row>
    <row r="581" spans="1:5">
      <c r="A581" s="32">
        <v>8</v>
      </c>
      <c r="B581" s="24">
        <v>2.6729852312106342E-6</v>
      </c>
      <c r="C581" s="32">
        <v>354</v>
      </c>
      <c r="D581" s="32">
        <v>441</v>
      </c>
      <c r="E581" s="35">
        <v>1.1984501736172122</v>
      </c>
    </row>
    <row r="582" spans="1:5">
      <c r="A582" s="32">
        <v>9</v>
      </c>
      <c r="B582" s="24">
        <v>2.6729852312106342E-6</v>
      </c>
      <c r="C582" s="32">
        <v>354</v>
      </c>
      <c r="D582" s="32">
        <v>441</v>
      </c>
      <c r="E582" s="35">
        <v>1.1333654848873673</v>
      </c>
    </row>
    <row r="583" spans="1:5">
      <c r="A583" s="32">
        <v>1</v>
      </c>
      <c r="B583" s="24">
        <v>2.6729852312106342E-6</v>
      </c>
      <c r="C583" s="32">
        <v>378.2</v>
      </c>
      <c r="D583" s="32">
        <v>416.8</v>
      </c>
      <c r="E583" s="35">
        <v>4.8391600108686612</v>
      </c>
    </row>
    <row r="584" spans="1:5">
      <c r="A584" s="32">
        <v>2</v>
      </c>
      <c r="B584" s="24">
        <v>2.6729852312106342E-6</v>
      </c>
      <c r="C584" s="32">
        <v>378.2</v>
      </c>
      <c r="D584" s="32">
        <v>416.8</v>
      </c>
      <c r="E584" s="35">
        <v>1.5295722033865606</v>
      </c>
    </row>
    <row r="585" spans="1:5">
      <c r="A585" s="32">
        <v>3</v>
      </c>
      <c r="B585" s="24">
        <v>2.6729852312106342E-6</v>
      </c>
      <c r="C585" s="32">
        <v>378.2</v>
      </c>
      <c r="D585" s="32">
        <v>416.8</v>
      </c>
      <c r="E585" s="35">
        <v>2.3400222271324598</v>
      </c>
    </row>
    <row r="586" spans="1:5">
      <c r="A586" s="32">
        <v>4</v>
      </c>
      <c r="B586" s="24">
        <v>2.6729852312106342E-6</v>
      </c>
      <c r="C586" s="32">
        <v>378.2</v>
      </c>
      <c r="D586" s="32">
        <v>416.8</v>
      </c>
      <c r="E586" s="35">
        <v>1.8493537090499577</v>
      </c>
    </row>
    <row r="587" spans="1:5">
      <c r="A587" s="32">
        <v>5</v>
      </c>
      <c r="B587" s="24">
        <v>2.6729852312106342E-6</v>
      </c>
      <c r="C587" s="32">
        <v>378.2</v>
      </c>
      <c r="D587" s="32">
        <v>416.8</v>
      </c>
      <c r="E587" s="35">
        <v>1.274295010573723</v>
      </c>
    </row>
    <row r="588" spans="1:5">
      <c r="A588" s="32">
        <v>6</v>
      </c>
      <c r="B588" s="24">
        <v>2.6729852312106342E-6</v>
      </c>
      <c r="C588" s="32">
        <v>378.2</v>
      </c>
      <c r="D588" s="32">
        <v>416.8</v>
      </c>
      <c r="E588" s="35">
        <v>1.8004040559907719</v>
      </c>
    </row>
    <row r="589" spans="1:5">
      <c r="A589" s="32">
        <v>7</v>
      </c>
      <c r="B589" s="24">
        <v>2.6729852312106342E-6</v>
      </c>
      <c r="C589" s="32">
        <v>378.2</v>
      </c>
      <c r="D589" s="32">
        <v>416.8</v>
      </c>
      <c r="E589" s="35">
        <v>3.2379488406854922</v>
      </c>
    </row>
    <row r="590" spans="1:5">
      <c r="A590" s="32">
        <v>8</v>
      </c>
      <c r="B590" s="24">
        <v>2.6729852312106342E-6</v>
      </c>
      <c r="C590" s="32">
        <v>378.2</v>
      </c>
      <c r="D590" s="32">
        <v>416.8</v>
      </c>
      <c r="E590" s="35">
        <v>2.58237900771881</v>
      </c>
    </row>
    <row r="591" spans="1:5">
      <c r="A591" s="32">
        <v>9</v>
      </c>
      <c r="B591" s="24">
        <v>2.6729852312106342E-6</v>
      </c>
      <c r="C591" s="32">
        <v>378.2</v>
      </c>
      <c r="D591" s="32">
        <v>416.8</v>
      </c>
      <c r="E591" s="35">
        <v>0.82759904845279009</v>
      </c>
    </row>
    <row r="592" spans="1:5">
      <c r="A592" s="32">
        <v>1</v>
      </c>
      <c r="B592" s="24">
        <v>2.6729852312106342E-6</v>
      </c>
      <c r="C592" s="32">
        <v>427.2</v>
      </c>
      <c r="D592" s="32">
        <v>367.8</v>
      </c>
      <c r="E592" s="35">
        <v>16.746343016835144</v>
      </c>
    </row>
    <row r="593" spans="1:5">
      <c r="A593" s="32">
        <v>2</v>
      </c>
      <c r="B593" s="24">
        <v>2.6729852312106342E-6</v>
      </c>
      <c r="C593" s="32">
        <v>427.2</v>
      </c>
      <c r="D593" s="32">
        <v>367.8</v>
      </c>
      <c r="E593" s="35">
        <v>4.9804660343642251</v>
      </c>
    </row>
    <row r="594" spans="1:5">
      <c r="A594" s="32">
        <v>3</v>
      </c>
      <c r="B594" s="24">
        <v>2.6729852312106342E-6</v>
      </c>
      <c r="C594" s="32">
        <v>427.2</v>
      </c>
      <c r="D594" s="32">
        <v>367.8</v>
      </c>
      <c r="E594" s="35">
        <v>35.242765701932321</v>
      </c>
    </row>
    <row r="595" spans="1:5">
      <c r="A595" s="32">
        <v>4</v>
      </c>
      <c r="B595" s="24">
        <v>2.6729852312106342E-6</v>
      </c>
      <c r="C595" s="32">
        <v>427.2</v>
      </c>
      <c r="D595" s="32">
        <v>367.8</v>
      </c>
      <c r="E595" s="35">
        <v>1.7775424566283349</v>
      </c>
    </row>
    <row r="596" spans="1:5">
      <c r="A596" s="32">
        <v>5</v>
      </c>
      <c r="B596" s="24">
        <v>2.6729852312106342E-6</v>
      </c>
      <c r="C596" s="32">
        <v>427.2</v>
      </c>
      <c r="D596" s="32">
        <v>367.8</v>
      </c>
      <c r="E596" s="35">
        <v>0.21182147245058713</v>
      </c>
    </row>
    <row r="597" spans="1:5">
      <c r="A597" s="32">
        <v>6</v>
      </c>
      <c r="B597" s="24">
        <v>2.6729852312106342E-6</v>
      </c>
      <c r="C597" s="32">
        <v>427.2</v>
      </c>
      <c r="D597" s="32">
        <v>367.8</v>
      </c>
      <c r="E597" s="35">
        <v>0.5946617199719233</v>
      </c>
    </row>
    <row r="598" spans="1:5">
      <c r="A598" s="32">
        <v>7</v>
      </c>
      <c r="B598" s="24">
        <v>2.6729852312106342E-6</v>
      </c>
      <c r="C598" s="32">
        <v>427.2</v>
      </c>
      <c r="D598" s="32">
        <v>367.8</v>
      </c>
      <c r="E598" s="35">
        <v>1.5004446614594722</v>
      </c>
    </row>
    <row r="599" spans="1:5">
      <c r="A599" s="32">
        <v>8</v>
      </c>
      <c r="B599" s="24">
        <v>2.6729852312106342E-6</v>
      </c>
      <c r="C599" s="32">
        <v>427.2</v>
      </c>
      <c r="D599" s="32">
        <v>367.8</v>
      </c>
      <c r="E599" s="35">
        <v>1.8326097071773544</v>
      </c>
    </row>
    <row r="600" spans="1:5">
      <c r="A600" s="32">
        <v>9</v>
      </c>
      <c r="B600" s="24">
        <v>2.6729852312106342E-6</v>
      </c>
      <c r="C600" s="32">
        <v>427.2</v>
      </c>
      <c r="D600" s="32">
        <v>367.8</v>
      </c>
      <c r="E600" s="35">
        <v>4.0725833618086709</v>
      </c>
    </row>
    <row r="601" spans="1:5">
      <c r="A601" s="32">
        <v>1</v>
      </c>
      <c r="B601" s="24">
        <v>2.6729852312106342E-6</v>
      </c>
      <c r="C601" s="32">
        <v>451.8</v>
      </c>
      <c r="D601" s="32">
        <v>343.2</v>
      </c>
      <c r="E601" s="35">
        <v>2.491265321442941</v>
      </c>
    </row>
    <row r="602" spans="1:5">
      <c r="A602" s="32">
        <v>2</v>
      </c>
      <c r="B602" s="24">
        <v>2.6729852312106342E-6</v>
      </c>
      <c r="C602" s="32">
        <v>451.8</v>
      </c>
      <c r="D602" s="32">
        <v>343.2</v>
      </c>
      <c r="E602" s="35">
        <v>7.7628283395081155E-2</v>
      </c>
    </row>
    <row r="603" spans="1:5">
      <c r="A603" s="32">
        <v>3</v>
      </c>
      <c r="B603" s="24">
        <v>2.6729852312106342E-6</v>
      </c>
      <c r="C603" s="32">
        <v>451.8</v>
      </c>
      <c r="D603" s="32">
        <v>343.2</v>
      </c>
      <c r="E603" s="35">
        <v>0.76132480977843409</v>
      </c>
    </row>
    <row r="604" spans="1:5">
      <c r="A604" s="32">
        <v>4</v>
      </c>
      <c r="B604" s="24">
        <v>2.6729852312106342E-6</v>
      </c>
      <c r="C604" s="32">
        <v>451.8</v>
      </c>
      <c r="D604" s="32">
        <v>343.2</v>
      </c>
      <c r="E604" s="35">
        <v>0.38718630053427483</v>
      </c>
    </row>
    <row r="605" spans="1:5">
      <c r="A605" s="32">
        <v>5</v>
      </c>
      <c r="B605" s="24">
        <v>2.6729852312106342E-6</v>
      </c>
      <c r="C605" s="32">
        <v>451.8</v>
      </c>
      <c r="D605" s="32">
        <v>343.2</v>
      </c>
      <c r="E605" s="35">
        <v>0.94758893900180985</v>
      </c>
    </row>
    <row r="606" spans="1:5">
      <c r="A606" s="32">
        <v>6</v>
      </c>
      <c r="B606" s="24">
        <v>2.6729852312106342E-6</v>
      </c>
      <c r="C606" s="32">
        <v>451.8</v>
      </c>
      <c r="D606" s="32">
        <v>343.2</v>
      </c>
      <c r="E606" s="35">
        <v>0.82922040924387808</v>
      </c>
    </row>
    <row r="607" spans="1:5">
      <c r="A607" s="32">
        <v>7</v>
      </c>
      <c r="B607" s="24">
        <v>2.6729852312106342E-6</v>
      </c>
      <c r="C607" s="32">
        <v>451.8</v>
      </c>
      <c r="D607" s="32">
        <v>343.2</v>
      </c>
      <c r="E607" s="35">
        <v>1.0719387794752884</v>
      </c>
    </row>
    <row r="608" spans="1:5">
      <c r="A608" s="32">
        <v>8</v>
      </c>
      <c r="B608" s="24">
        <v>2.6729852312106342E-6</v>
      </c>
      <c r="C608" s="32">
        <v>451.8</v>
      </c>
      <c r="D608" s="32">
        <v>343.2</v>
      </c>
      <c r="E608" s="35">
        <v>0.44824967428110307</v>
      </c>
    </row>
    <row r="609" spans="1:5">
      <c r="A609" s="32">
        <v>9</v>
      </c>
      <c r="B609" s="24">
        <v>2.6729852312106342E-6</v>
      </c>
      <c r="C609" s="32">
        <v>451.8</v>
      </c>
      <c r="D609" s="32">
        <v>343.2</v>
      </c>
      <c r="E609" s="35">
        <v>0.74245473731158385</v>
      </c>
    </row>
    <row r="610" spans="1:5">
      <c r="A610" s="32">
        <v>1</v>
      </c>
      <c r="B610" s="24">
        <v>2.6729852312106342E-6</v>
      </c>
      <c r="C610" s="32">
        <v>476.1</v>
      </c>
      <c r="D610" s="32">
        <v>318.89999999999998</v>
      </c>
      <c r="E610" s="35">
        <v>1.9832158407316383</v>
      </c>
    </row>
    <row r="611" spans="1:5">
      <c r="A611" s="32">
        <v>2</v>
      </c>
      <c r="B611" s="24">
        <v>2.6729852312106342E-6</v>
      </c>
      <c r="C611" s="32">
        <v>476.1</v>
      </c>
      <c r="D611" s="32">
        <v>318.89999999999998</v>
      </c>
      <c r="E611" s="35">
        <v>1.2437124524775394</v>
      </c>
    </row>
    <row r="612" spans="1:5">
      <c r="A612" s="32">
        <v>3</v>
      </c>
      <c r="B612" s="24">
        <v>2.6729852312106342E-6</v>
      </c>
      <c r="C612" s="32">
        <v>476.1</v>
      </c>
      <c r="D612" s="32">
        <v>318.89999999999998</v>
      </c>
      <c r="E612" s="35">
        <v>11.54968082430284</v>
      </c>
    </row>
    <row r="613" spans="1:5">
      <c r="A613" s="32">
        <v>4</v>
      </c>
      <c r="B613" s="24">
        <v>2.6729852312106342E-6</v>
      </c>
      <c r="C613" s="32">
        <v>476.1</v>
      </c>
      <c r="D613" s="32">
        <v>318.89999999999998</v>
      </c>
      <c r="E613" s="35">
        <v>0.11564316857634727</v>
      </c>
    </row>
    <row r="614" spans="1:5">
      <c r="A614" s="32">
        <v>5</v>
      </c>
      <c r="B614" s="24">
        <v>2.6729852312106342E-6</v>
      </c>
      <c r="C614" s="32">
        <v>476.1</v>
      </c>
      <c r="D614" s="32">
        <v>318.89999999999998</v>
      </c>
      <c r="E614" s="35">
        <v>0.19713783495662285</v>
      </c>
    </row>
    <row r="615" spans="1:5">
      <c r="A615" s="32">
        <v>6</v>
      </c>
      <c r="B615" s="24">
        <v>2.6729852312106342E-6</v>
      </c>
      <c r="C615" s="32">
        <v>476.1</v>
      </c>
      <c r="D615" s="32">
        <v>318.89999999999998</v>
      </c>
      <c r="E615" s="35">
        <v>0.22359906473225141</v>
      </c>
    </row>
    <row r="616" spans="1:5">
      <c r="A616" s="32">
        <v>7</v>
      </c>
      <c r="B616" s="24">
        <v>2.6729852312106342E-6</v>
      </c>
      <c r="C616" s="32">
        <v>476.1</v>
      </c>
      <c r="D616" s="32">
        <v>318.89999999999998</v>
      </c>
      <c r="E616" s="35">
        <v>0.32138084082377483</v>
      </c>
    </row>
    <row r="617" spans="1:5">
      <c r="A617" s="32">
        <v>8</v>
      </c>
      <c r="B617" s="24">
        <v>2.6729852312106342E-6</v>
      </c>
      <c r="C617" s="32">
        <v>476.1</v>
      </c>
      <c r="D617" s="32">
        <v>318.89999999999998</v>
      </c>
      <c r="E617" s="35">
        <v>0.80662185099118178</v>
      </c>
    </row>
    <row r="618" spans="1:5">
      <c r="A618" s="32">
        <v>9</v>
      </c>
      <c r="B618" s="24">
        <v>2.6729852312106342E-6</v>
      </c>
      <c r="C618" s="32">
        <v>476.1</v>
      </c>
      <c r="D618" s="32">
        <v>318.89999999999998</v>
      </c>
      <c r="E618" s="35">
        <v>1.4064360269294167</v>
      </c>
    </row>
    <row r="619" spans="1:5">
      <c r="A619" s="32">
        <v>1</v>
      </c>
      <c r="B619" s="24">
        <v>2.6729852312106342E-6</v>
      </c>
      <c r="C619" s="32">
        <v>505.5</v>
      </c>
      <c r="D619" s="32">
        <v>289.5</v>
      </c>
      <c r="E619" s="35">
        <v>0.32005158525840627</v>
      </c>
    </row>
    <row r="620" spans="1:5">
      <c r="A620" s="32">
        <v>2</v>
      </c>
      <c r="B620" s="24">
        <v>2.6729852312106342E-6</v>
      </c>
      <c r="C620" s="32">
        <v>505.5</v>
      </c>
      <c r="D620" s="32">
        <v>289.5</v>
      </c>
      <c r="E620" s="35">
        <v>1.2694628108434014</v>
      </c>
    </row>
    <row r="621" spans="1:5">
      <c r="A621" s="32">
        <v>3</v>
      </c>
      <c r="B621" s="24">
        <v>2.6729852312106342E-6</v>
      </c>
      <c r="C621" s="32">
        <v>505.5</v>
      </c>
      <c r="D621" s="32">
        <v>289.5</v>
      </c>
      <c r="E621" s="35">
        <v>0.359890168435538</v>
      </c>
    </row>
    <row r="622" spans="1:5">
      <c r="A622" s="32">
        <v>4</v>
      </c>
      <c r="B622" s="24">
        <v>2.6729852312106342E-6</v>
      </c>
      <c r="C622" s="32">
        <v>505.5</v>
      </c>
      <c r="D622" s="32">
        <v>289.5</v>
      </c>
      <c r="E622" s="35">
        <v>0.39908920682293814</v>
      </c>
    </row>
    <row r="623" spans="1:5">
      <c r="A623" s="32">
        <v>5</v>
      </c>
      <c r="B623" s="24">
        <v>2.6729852312106342E-6</v>
      </c>
      <c r="C623" s="32">
        <v>505.5</v>
      </c>
      <c r="D623" s="32">
        <v>289.5</v>
      </c>
      <c r="E623" s="35">
        <v>0.63244095043156434</v>
      </c>
    </row>
    <row r="624" spans="1:5">
      <c r="A624" s="32">
        <v>6</v>
      </c>
      <c r="B624" s="24">
        <v>2.6729852312106342E-6</v>
      </c>
      <c r="C624" s="32">
        <v>505.5</v>
      </c>
      <c r="D624" s="32">
        <v>289.5</v>
      </c>
      <c r="E624" s="35">
        <v>0.24806756440918695</v>
      </c>
    </row>
    <row r="625" spans="1:5">
      <c r="A625" s="32">
        <v>7</v>
      </c>
      <c r="B625" s="24">
        <v>2.6729852312106342E-6</v>
      </c>
      <c r="C625" s="32">
        <v>505.5</v>
      </c>
      <c r="D625" s="32">
        <v>289.5</v>
      </c>
      <c r="E625" s="35">
        <v>0.4823030214847151</v>
      </c>
    </row>
    <row r="626" spans="1:5">
      <c r="A626" s="32">
        <v>8</v>
      </c>
      <c r="B626" s="24">
        <v>2.6729852312106342E-6</v>
      </c>
      <c r="C626" s="32">
        <v>505.5</v>
      </c>
      <c r="D626" s="32">
        <v>289.5</v>
      </c>
      <c r="E626" s="35">
        <v>0.53532802856528161</v>
      </c>
    </row>
    <row r="627" spans="1:5">
      <c r="A627" s="32">
        <v>9</v>
      </c>
      <c r="B627" s="24">
        <v>2.6729852312106342E-6</v>
      </c>
      <c r="C627" s="32">
        <v>505.5</v>
      </c>
      <c r="D627" s="32">
        <v>289.5</v>
      </c>
      <c r="E627" s="35">
        <v>0.40338522092918583</v>
      </c>
    </row>
    <row r="628" spans="1:5">
      <c r="A628" s="32">
        <v>1</v>
      </c>
      <c r="B628" s="24">
        <v>2.6729852312106342E-6</v>
      </c>
      <c r="C628" s="32">
        <v>549.1</v>
      </c>
      <c r="D628" s="32">
        <v>245.89999999999998</v>
      </c>
      <c r="E628" s="35">
        <v>1.9611914112796904</v>
      </c>
    </row>
    <row r="629" spans="1:5">
      <c r="A629" s="32">
        <v>2</v>
      </c>
      <c r="B629" s="24">
        <v>2.6729852312106342E-6</v>
      </c>
      <c r="C629" s="32">
        <v>549.1</v>
      </c>
      <c r="D629" s="32">
        <v>245.89999999999998</v>
      </c>
      <c r="E629" s="35">
        <v>0.98043765523423143</v>
      </c>
    </row>
    <row r="630" spans="1:5">
      <c r="A630" s="32">
        <v>3</v>
      </c>
      <c r="B630" s="24">
        <v>2.6729852312106342E-6</v>
      </c>
      <c r="C630" s="32">
        <v>549.1</v>
      </c>
      <c r="D630" s="32">
        <v>245.89999999999998</v>
      </c>
      <c r="E630" s="35">
        <v>0.25785169027929894</v>
      </c>
    </row>
    <row r="631" spans="1:5">
      <c r="A631" s="32">
        <v>5</v>
      </c>
      <c r="B631" s="24">
        <v>2.6729852312106342E-6</v>
      </c>
      <c r="C631" s="32">
        <v>549.1</v>
      </c>
      <c r="D631" s="32">
        <v>245.89999999999998</v>
      </c>
      <c r="E631" s="35">
        <v>0.48003177150936172</v>
      </c>
    </row>
    <row r="632" spans="1:5">
      <c r="A632" s="32">
        <v>6</v>
      </c>
      <c r="B632" s="24">
        <v>2.6729852312106342E-6</v>
      </c>
      <c r="C632" s="32">
        <v>549.1</v>
      </c>
      <c r="D632" s="32">
        <v>245.89999999999998</v>
      </c>
      <c r="E632" s="35">
        <v>1.0319769156830554</v>
      </c>
    </row>
    <row r="633" spans="1:5">
      <c r="A633" s="32">
        <v>7</v>
      </c>
      <c r="B633" s="24">
        <v>2.6729852312106342E-6</v>
      </c>
      <c r="C633" s="32">
        <v>549.1</v>
      </c>
      <c r="D633" s="32">
        <v>245.89999999999998</v>
      </c>
      <c r="E633" s="35">
        <v>0.42812440243109506</v>
      </c>
    </row>
    <row r="634" spans="1:5">
      <c r="A634" s="32">
        <v>8</v>
      </c>
      <c r="B634" s="24">
        <v>2.6729852312106342E-6</v>
      </c>
      <c r="C634" s="32">
        <v>549.1</v>
      </c>
      <c r="D634" s="32">
        <v>245.89999999999998</v>
      </c>
      <c r="E634" s="35">
        <v>0.1876160475855326</v>
      </c>
    </row>
    <row r="635" spans="1:5">
      <c r="A635" s="32">
        <v>9</v>
      </c>
      <c r="B635" s="24">
        <v>2.6729852312106342E-6</v>
      </c>
      <c r="C635" s="32">
        <v>549.1</v>
      </c>
      <c r="D635" s="32">
        <v>245.89999999999998</v>
      </c>
      <c r="E635" s="35">
        <v>1.3568129582235071</v>
      </c>
    </row>
    <row r="636" spans="1:5">
      <c r="A636" s="32">
        <v>1</v>
      </c>
      <c r="B636" s="24">
        <v>2.6729852312106342E-6</v>
      </c>
      <c r="C636" s="32">
        <v>598.1</v>
      </c>
      <c r="D636" s="32">
        <v>196.89999999999998</v>
      </c>
      <c r="E636" s="35">
        <v>0.23405610991997661</v>
      </c>
    </row>
    <row r="637" spans="1:5">
      <c r="A637" s="32">
        <v>2</v>
      </c>
      <c r="B637" s="24">
        <v>2.6729852312106342E-6</v>
      </c>
      <c r="C637" s="32">
        <v>598.1</v>
      </c>
      <c r="D637" s="32">
        <v>196.89999999999998</v>
      </c>
      <c r="E637" s="35">
        <v>0.97335212791072101</v>
      </c>
    </row>
    <row r="638" spans="1:5">
      <c r="A638" s="32">
        <v>3</v>
      </c>
      <c r="B638" s="24">
        <v>2.6729852312106342E-6</v>
      </c>
      <c r="C638" s="32">
        <v>598.1</v>
      </c>
      <c r="D638" s="32">
        <v>196.89999999999998</v>
      </c>
      <c r="E638" s="35">
        <v>0.16644470457030541</v>
      </c>
    </row>
    <row r="639" spans="1:5">
      <c r="A639" s="32">
        <v>4</v>
      </c>
      <c r="B639" s="24">
        <v>2.6729852312106342E-6</v>
      </c>
      <c r="C639" s="32">
        <v>598.1</v>
      </c>
      <c r="D639" s="32">
        <v>196.89999999999998</v>
      </c>
      <c r="E639" s="35">
        <v>0.26228290346867467</v>
      </c>
    </row>
    <row r="640" spans="1:5">
      <c r="A640" s="32">
        <v>5</v>
      </c>
      <c r="B640" s="24">
        <v>2.6729852312106342E-6</v>
      </c>
      <c r="C640" s="32">
        <v>598.1</v>
      </c>
      <c r="D640" s="32">
        <v>196.89999999999998</v>
      </c>
      <c r="E640" s="35">
        <v>1.2905355803990957</v>
      </c>
    </row>
    <row r="641" spans="1:5">
      <c r="A641" s="32">
        <v>6</v>
      </c>
      <c r="B641" s="24">
        <v>2.6729852312106342E-6</v>
      </c>
      <c r="C641" s="32">
        <v>598.1</v>
      </c>
      <c r="D641" s="32">
        <v>196.89999999999998</v>
      </c>
      <c r="E641" s="35">
        <v>1.5702542685506049</v>
      </c>
    </row>
    <row r="642" spans="1:5">
      <c r="A642" s="32">
        <v>7</v>
      </c>
      <c r="B642" s="24">
        <v>2.6729852312106342E-6</v>
      </c>
      <c r="C642" s="32">
        <v>598.1</v>
      </c>
      <c r="D642" s="32">
        <v>196.89999999999998</v>
      </c>
      <c r="E642" s="35">
        <v>0.18459502093257446</v>
      </c>
    </row>
    <row r="643" spans="1:5">
      <c r="A643" s="32">
        <v>8</v>
      </c>
      <c r="B643" s="24">
        <v>2.6729852312106342E-6</v>
      </c>
      <c r="C643" s="32">
        <v>598.1</v>
      </c>
      <c r="D643" s="32">
        <v>196.89999999999998</v>
      </c>
      <c r="E643" s="35">
        <v>0.93361964758493654</v>
      </c>
    </row>
    <row r="644" spans="1:5">
      <c r="A644" s="32">
        <v>9</v>
      </c>
      <c r="B644" s="24">
        <v>2.6729852312106342E-6</v>
      </c>
      <c r="C644" s="32">
        <v>598.1</v>
      </c>
      <c r="D644" s="32">
        <v>196.89999999999998</v>
      </c>
      <c r="E644" s="35">
        <v>0.73530917099545379</v>
      </c>
    </row>
    <row r="645" spans="1:5">
      <c r="A645" s="32">
        <v>1</v>
      </c>
      <c r="B645" s="24">
        <v>2.6729852312106342E-6</v>
      </c>
      <c r="C645" s="32">
        <v>647</v>
      </c>
      <c r="D645" s="32">
        <v>148</v>
      </c>
      <c r="E645" s="35">
        <v>1.0606448379938649</v>
      </c>
    </row>
    <row r="646" spans="1:5">
      <c r="A646" s="32">
        <v>2</v>
      </c>
      <c r="B646" s="24">
        <v>2.6729852312106342E-6</v>
      </c>
      <c r="C646" s="32">
        <v>647</v>
      </c>
      <c r="D646" s="32">
        <v>148</v>
      </c>
      <c r="E646" s="35">
        <v>0.10965286482016728</v>
      </c>
    </row>
    <row r="647" spans="1:5">
      <c r="A647" s="32">
        <v>3</v>
      </c>
      <c r="B647" s="24">
        <v>2.6729852312106342E-6</v>
      </c>
      <c r="C647" s="32">
        <v>647</v>
      </c>
      <c r="D647" s="32">
        <v>148</v>
      </c>
      <c r="E647" s="35">
        <v>0.66034361460868563</v>
      </c>
    </row>
    <row r="648" spans="1:5">
      <c r="A648" s="32">
        <v>4</v>
      </c>
      <c r="B648" s="24">
        <v>2.6729852312106342E-6</v>
      </c>
      <c r="C648" s="32">
        <v>647</v>
      </c>
      <c r="D648" s="32">
        <v>148</v>
      </c>
      <c r="E648" s="35">
        <v>1.9611914112796904</v>
      </c>
    </row>
    <row r="649" spans="1:5">
      <c r="A649" s="32">
        <v>5</v>
      </c>
      <c r="B649" s="24">
        <v>2.6729852312106342E-6</v>
      </c>
      <c r="C649" s="32">
        <v>647</v>
      </c>
      <c r="D649" s="32">
        <v>148</v>
      </c>
      <c r="E649" s="35">
        <v>0.40153183419245408</v>
      </c>
    </row>
    <row r="650" spans="1:5">
      <c r="A650" s="32">
        <v>6</v>
      </c>
      <c r="B650" s="24">
        <v>2.6729852312106342E-6</v>
      </c>
      <c r="C650" s="32">
        <v>647</v>
      </c>
      <c r="D650" s="32">
        <v>148</v>
      </c>
      <c r="E650" s="35">
        <v>0.43323145637287963</v>
      </c>
    </row>
    <row r="651" spans="1:5">
      <c r="A651" s="32">
        <v>7</v>
      </c>
      <c r="B651" s="24">
        <v>2.6729852312106342E-6</v>
      </c>
      <c r="C651" s="32">
        <v>647</v>
      </c>
      <c r="D651" s="32">
        <v>148</v>
      </c>
      <c r="E651" s="35">
        <v>9.4432172827495109E-2</v>
      </c>
    </row>
    <row r="652" spans="1:5">
      <c r="A652" s="32">
        <v>8</v>
      </c>
      <c r="B652" s="24">
        <v>2.6729852312106342E-6</v>
      </c>
      <c r="C652" s="32">
        <v>647</v>
      </c>
      <c r="D652" s="32">
        <v>148</v>
      </c>
      <c r="E652" s="35">
        <v>1.0256991193931893</v>
      </c>
    </row>
    <row r="653" spans="1:5">
      <c r="A653" s="32">
        <v>9</v>
      </c>
      <c r="B653" s="24">
        <v>2.6729852312106342E-6</v>
      </c>
      <c r="C653" s="32">
        <v>647</v>
      </c>
      <c r="D653" s="32">
        <v>148</v>
      </c>
      <c r="E653" s="35">
        <v>1.2395669338084281</v>
      </c>
    </row>
    <row r="654" spans="1:5">
      <c r="A654" s="32">
        <v>1</v>
      </c>
      <c r="B654" s="24">
        <v>2.6729852312106342E-6</v>
      </c>
      <c r="C654" s="32">
        <v>695.8</v>
      </c>
      <c r="D654" s="32">
        <v>99.200000000000045</v>
      </c>
      <c r="E654" s="35">
        <v>0.91415530240213716</v>
      </c>
    </row>
    <row r="655" spans="1:5">
      <c r="A655" s="32">
        <v>2</v>
      </c>
      <c r="B655" s="24">
        <v>2.6729852312106342E-6</v>
      </c>
      <c r="C655" s="32">
        <v>695.8</v>
      </c>
      <c r="D655" s="32">
        <v>99.200000000000045</v>
      </c>
      <c r="E655" s="35">
        <v>0.81240012705843234</v>
      </c>
    </row>
    <row r="656" spans="1:5">
      <c r="A656" s="32">
        <v>3</v>
      </c>
      <c r="B656" s="24">
        <v>2.6729852312106342E-6</v>
      </c>
      <c r="C656" s="32">
        <v>695.8</v>
      </c>
      <c r="D656" s="32">
        <v>99.200000000000045</v>
      </c>
      <c r="E656" s="35">
        <v>1.0051247859928913</v>
      </c>
    </row>
    <row r="657" spans="1:5">
      <c r="A657" s="32">
        <v>5</v>
      </c>
      <c r="B657" s="24">
        <v>2.6729852312106342E-6</v>
      </c>
      <c r="C657" s="32">
        <v>695.8</v>
      </c>
      <c r="D657" s="32">
        <v>99.200000000000045</v>
      </c>
      <c r="E657" s="35">
        <v>1.3228785745885936</v>
      </c>
    </row>
    <row r="658" spans="1:5">
      <c r="A658" s="32">
        <v>6</v>
      </c>
      <c r="B658" s="24">
        <v>2.6729852312106342E-6</v>
      </c>
      <c r="C658" s="32">
        <v>695.8</v>
      </c>
      <c r="D658" s="32">
        <v>99.200000000000045</v>
      </c>
      <c r="E658" s="35">
        <v>0.90036785762152549</v>
      </c>
    </row>
    <row r="659" spans="1:5">
      <c r="A659" s="32">
        <v>7</v>
      </c>
      <c r="B659" s="24">
        <v>2.6729852312106342E-6</v>
      </c>
      <c r="C659" s="32">
        <v>695.8</v>
      </c>
      <c r="D659" s="32">
        <v>99.200000000000045</v>
      </c>
      <c r="E659" s="35">
        <v>0.50190322082534033</v>
      </c>
    </row>
    <row r="660" spans="1:5">
      <c r="A660" s="32">
        <v>8</v>
      </c>
      <c r="B660" s="24">
        <v>2.6729852312106342E-6</v>
      </c>
      <c r="C660" s="32">
        <v>695.8</v>
      </c>
      <c r="D660" s="32">
        <v>99.200000000000045</v>
      </c>
      <c r="E660" s="35">
        <v>0.39863000278355137</v>
      </c>
    </row>
    <row r="661" spans="1:5">
      <c r="A661" s="32">
        <v>9</v>
      </c>
      <c r="B661" s="24">
        <v>2.6729852312106342E-6</v>
      </c>
      <c r="C661" s="32">
        <v>695.8</v>
      </c>
      <c r="D661" s="32">
        <v>99.200000000000045</v>
      </c>
      <c r="E661" s="35">
        <v>2.2272552056143295</v>
      </c>
    </row>
    <row r="662" spans="1:5">
      <c r="A662" s="32">
        <v>1</v>
      </c>
      <c r="B662" s="24">
        <v>4.7533146000000003E-6</v>
      </c>
      <c r="C662" s="32">
        <v>97.66</v>
      </c>
      <c r="D662" s="32">
        <v>697.34</v>
      </c>
      <c r="E662" s="35">
        <v>0.66729824500275658</v>
      </c>
    </row>
    <row r="663" spans="1:5">
      <c r="A663" s="32">
        <v>2</v>
      </c>
      <c r="B663" s="24">
        <v>4.7533146000000003E-6</v>
      </c>
      <c r="C663" s="32">
        <v>97.66</v>
      </c>
      <c r="D663" s="32">
        <v>697.34</v>
      </c>
      <c r="E663" s="35">
        <v>0.10755236945785072</v>
      </c>
    </row>
    <row r="664" spans="1:5">
      <c r="A664" s="32">
        <v>3</v>
      </c>
      <c r="B664" s="24">
        <v>4.7533146000000003E-6</v>
      </c>
      <c r="C664" s="32">
        <v>97.66</v>
      </c>
      <c r="D664" s="32">
        <v>697.34</v>
      </c>
      <c r="E664" s="35">
        <v>0.18166446435632799</v>
      </c>
    </row>
    <row r="665" spans="1:5">
      <c r="A665" s="32">
        <v>4</v>
      </c>
      <c r="B665" s="24">
        <v>4.7533146000000003E-6</v>
      </c>
      <c r="C665" s="32">
        <v>97.66</v>
      </c>
      <c r="D665" s="32">
        <v>697.34</v>
      </c>
      <c r="E665" s="35">
        <v>0.115923098983745</v>
      </c>
    </row>
    <row r="666" spans="1:5">
      <c r="A666" s="32">
        <v>5</v>
      </c>
      <c r="B666" s="24">
        <v>4.7533146000000003E-6</v>
      </c>
      <c r="C666" s="32">
        <v>97.66</v>
      </c>
      <c r="D666" s="32">
        <v>697.34</v>
      </c>
      <c r="E666" s="35">
        <v>8.3602638242621152E-2</v>
      </c>
    </row>
    <row r="667" spans="1:5">
      <c r="A667" s="32">
        <v>6</v>
      </c>
      <c r="B667" s="24">
        <v>4.7533146000000003E-6</v>
      </c>
      <c r="C667" s="32">
        <v>97.66</v>
      </c>
      <c r="D667" s="32">
        <v>697.34</v>
      </c>
      <c r="E667" s="35">
        <v>0.10212215779048782</v>
      </c>
    </row>
    <row r="668" spans="1:5">
      <c r="A668" s="32">
        <v>7</v>
      </c>
      <c r="B668" s="24">
        <v>4.7533146000000003E-6</v>
      </c>
      <c r="C668" s="32">
        <v>97.66</v>
      </c>
      <c r="D668" s="32">
        <v>697.34</v>
      </c>
      <c r="E668" s="35">
        <v>0.18149722223097411</v>
      </c>
    </row>
    <row r="669" spans="1:5">
      <c r="A669" s="32">
        <v>8</v>
      </c>
      <c r="B669" s="24">
        <v>4.7533146000000003E-6</v>
      </c>
      <c r="C669" s="32">
        <v>97.66</v>
      </c>
      <c r="D669" s="32">
        <v>697.34</v>
      </c>
      <c r="E669" s="35">
        <v>0.33921104331562613</v>
      </c>
    </row>
    <row r="670" spans="1:5">
      <c r="A670" s="32">
        <v>9</v>
      </c>
      <c r="B670" s="24">
        <v>4.7533146000000003E-6</v>
      </c>
      <c r="C670" s="32">
        <v>97.66</v>
      </c>
      <c r="D670" s="32">
        <v>697.34</v>
      </c>
      <c r="E670" s="35">
        <v>0.54578297295179412</v>
      </c>
    </row>
    <row r="671" spans="1:5">
      <c r="A671" s="32">
        <v>1</v>
      </c>
      <c r="B671" s="24">
        <v>4.7533146000000003E-6</v>
      </c>
      <c r="C671" s="32">
        <v>195.8</v>
      </c>
      <c r="D671" s="32">
        <v>599.20000000000005</v>
      </c>
      <c r="E671" s="35">
        <v>0.88750331244592917</v>
      </c>
    </row>
    <row r="672" spans="1:5">
      <c r="A672" s="32">
        <v>2</v>
      </c>
      <c r="B672" s="24">
        <v>4.7533146000000003E-6</v>
      </c>
      <c r="C672" s="32">
        <v>195.8</v>
      </c>
      <c r="D672" s="32">
        <v>599.20000000000005</v>
      </c>
      <c r="E672" s="35">
        <v>0.30055224938786096</v>
      </c>
    </row>
    <row r="673" spans="1:5">
      <c r="A673" s="32">
        <v>3</v>
      </c>
      <c r="B673" s="24">
        <v>4.7533146000000003E-6</v>
      </c>
      <c r="C673" s="32">
        <v>195.8</v>
      </c>
      <c r="D673" s="32">
        <v>599.20000000000005</v>
      </c>
      <c r="E673" s="35">
        <v>0.66362078916787404</v>
      </c>
    </row>
    <row r="674" spans="1:5">
      <c r="A674" s="32">
        <v>4</v>
      </c>
      <c r="B674" s="24">
        <v>4.7533146000000003E-6</v>
      </c>
      <c r="C674" s="32">
        <v>195.8</v>
      </c>
      <c r="D674" s="32">
        <v>599.20000000000005</v>
      </c>
      <c r="E674" s="35">
        <v>0.77351721335977774</v>
      </c>
    </row>
    <row r="675" spans="1:5">
      <c r="A675" s="32">
        <v>5</v>
      </c>
      <c r="B675" s="24">
        <v>4.7533146000000003E-6</v>
      </c>
      <c r="C675" s="32">
        <v>195.8</v>
      </c>
      <c r="D675" s="32">
        <v>599.20000000000005</v>
      </c>
      <c r="E675" s="35">
        <v>0.47782622586126905</v>
      </c>
    </row>
    <row r="676" spans="1:5">
      <c r="A676" s="32">
        <v>6</v>
      </c>
      <c r="B676" s="24">
        <v>4.7533146000000003E-6</v>
      </c>
      <c r="C676" s="32">
        <v>195.8</v>
      </c>
      <c r="D676" s="32">
        <v>599.20000000000005</v>
      </c>
      <c r="E676" s="35">
        <v>6.4234741784944469E-2</v>
      </c>
    </row>
    <row r="677" spans="1:5">
      <c r="A677" s="32">
        <v>7</v>
      </c>
      <c r="B677" s="24">
        <v>4.7533146000000003E-6</v>
      </c>
      <c r="C677" s="32">
        <v>195.8</v>
      </c>
      <c r="D677" s="32">
        <v>599.20000000000005</v>
      </c>
      <c r="E677" s="35">
        <v>0.21583406121466467</v>
      </c>
    </row>
    <row r="678" spans="1:5">
      <c r="A678" s="32">
        <v>8</v>
      </c>
      <c r="B678" s="24">
        <v>4.7533146000000003E-6</v>
      </c>
      <c r="C678" s="32">
        <v>195.8</v>
      </c>
      <c r="D678" s="32">
        <v>599.20000000000005</v>
      </c>
      <c r="E678" s="35">
        <v>0.66622355364026231</v>
      </c>
    </row>
    <row r="679" spans="1:5">
      <c r="A679" s="32">
        <v>9</v>
      </c>
      <c r="B679" s="24">
        <v>4.7533146000000003E-6</v>
      </c>
      <c r="C679" s="32">
        <v>195.8</v>
      </c>
      <c r="D679" s="32">
        <v>599.20000000000005</v>
      </c>
      <c r="E679" s="35">
        <v>0.48102758558008429</v>
      </c>
    </row>
    <row r="680" spans="1:5">
      <c r="A680" s="32">
        <v>1</v>
      </c>
      <c r="B680" s="24">
        <v>4.7533146000000003E-6</v>
      </c>
      <c r="C680" s="32">
        <v>244.1</v>
      </c>
      <c r="D680" s="32">
        <v>550.9</v>
      </c>
      <c r="E680" s="35">
        <v>1.356656758350689</v>
      </c>
    </row>
    <row r="681" spans="1:5">
      <c r="A681" s="32">
        <v>2</v>
      </c>
      <c r="B681" s="24">
        <v>4.7533146000000003E-6</v>
      </c>
      <c r="C681" s="32">
        <v>244.1</v>
      </c>
      <c r="D681" s="32">
        <v>550.9</v>
      </c>
      <c r="E681" s="35">
        <v>0.53428131062851736</v>
      </c>
    </row>
    <row r="682" spans="1:5">
      <c r="A682" s="32">
        <v>3</v>
      </c>
      <c r="B682" s="24">
        <v>4.7533146000000003E-6</v>
      </c>
      <c r="C682" s="32">
        <v>244.1</v>
      </c>
      <c r="D682" s="32">
        <v>550.9</v>
      </c>
      <c r="E682" s="35">
        <v>0.77111647620020363</v>
      </c>
    </row>
    <row r="683" spans="1:5">
      <c r="A683" s="32">
        <v>4</v>
      </c>
      <c r="B683" s="24">
        <v>4.7533146000000003E-6</v>
      </c>
      <c r="C683" s="32">
        <v>244.1</v>
      </c>
      <c r="D683" s="32">
        <v>550.9</v>
      </c>
      <c r="E683" s="35">
        <v>1.2523334553449794</v>
      </c>
    </row>
    <row r="684" spans="1:5">
      <c r="A684" s="32">
        <v>5</v>
      </c>
      <c r="B684" s="24">
        <v>4.7533146000000003E-6</v>
      </c>
      <c r="C684" s="32">
        <v>244.1</v>
      </c>
      <c r="D684" s="32">
        <v>550.9</v>
      </c>
      <c r="E684" s="35">
        <v>0.37503343064626693</v>
      </c>
    </row>
    <row r="685" spans="1:5">
      <c r="A685" s="32">
        <v>6</v>
      </c>
      <c r="B685" s="24">
        <v>4.7533146000000003E-6</v>
      </c>
      <c r="C685" s="32">
        <v>244.1</v>
      </c>
      <c r="D685" s="32">
        <v>550.9</v>
      </c>
      <c r="E685" s="35">
        <v>0.2774086396406622</v>
      </c>
    </row>
    <row r="686" spans="1:5">
      <c r="A686" s="32">
        <v>7</v>
      </c>
      <c r="B686" s="24">
        <v>4.7533146000000003E-6</v>
      </c>
      <c r="C686" s="32">
        <v>244.1</v>
      </c>
      <c r="D686" s="32">
        <v>550.9</v>
      </c>
      <c r="E686" s="35">
        <v>0.60092459944923615</v>
      </c>
    </row>
    <row r="687" spans="1:5">
      <c r="A687" s="32">
        <v>8</v>
      </c>
      <c r="B687" s="24">
        <v>4.7533146000000003E-6</v>
      </c>
      <c r="C687" s="32">
        <v>244.1</v>
      </c>
      <c r="D687" s="32">
        <v>550.9</v>
      </c>
      <c r="E687" s="35">
        <v>1.8055935000444188</v>
      </c>
    </row>
    <row r="688" spans="1:5">
      <c r="A688" s="32">
        <v>9</v>
      </c>
      <c r="B688" s="24">
        <v>4.7533146000000003E-6</v>
      </c>
      <c r="C688" s="32">
        <v>244.1</v>
      </c>
      <c r="D688" s="32">
        <v>550.9</v>
      </c>
      <c r="E688" s="35">
        <v>0.68111427531707947</v>
      </c>
    </row>
    <row r="689" spans="1:5">
      <c r="A689" s="32">
        <v>1</v>
      </c>
      <c r="B689" s="24">
        <v>4.7533146000000003E-6</v>
      </c>
      <c r="C689" s="32">
        <v>305.8</v>
      </c>
      <c r="D689" s="32">
        <v>489.2</v>
      </c>
      <c r="E689" s="35">
        <v>5.584315960132292</v>
      </c>
    </row>
    <row r="690" spans="1:5">
      <c r="A690" s="32">
        <v>2</v>
      </c>
      <c r="B690" s="24">
        <v>4.7533146000000003E-6</v>
      </c>
      <c r="C690" s="32">
        <v>305.8</v>
      </c>
      <c r="D690" s="32">
        <v>489.2</v>
      </c>
      <c r="E690" s="35">
        <v>0.97357627632576771</v>
      </c>
    </row>
    <row r="691" spans="1:5">
      <c r="A691" s="32">
        <v>3</v>
      </c>
      <c r="B691" s="24">
        <v>4.7533146000000003E-6</v>
      </c>
      <c r="C691" s="32">
        <v>305.8</v>
      </c>
      <c r="D691" s="32">
        <v>489.2</v>
      </c>
      <c r="E691" s="35">
        <v>1.5065029368880385</v>
      </c>
    </row>
    <row r="692" spans="1:5">
      <c r="A692" s="32">
        <v>4</v>
      </c>
      <c r="B692" s="24">
        <v>4.7533146000000003E-6</v>
      </c>
      <c r="C692" s="32">
        <v>305.8</v>
      </c>
      <c r="D692" s="32">
        <v>489.2</v>
      </c>
      <c r="E692" s="35">
        <v>1.2764975413658666</v>
      </c>
    </row>
    <row r="693" spans="1:5">
      <c r="A693" s="32">
        <v>5</v>
      </c>
      <c r="B693" s="24">
        <v>4.7533146000000003E-6</v>
      </c>
      <c r="C693" s="32">
        <v>305.8</v>
      </c>
      <c r="D693" s="32">
        <v>489.2</v>
      </c>
      <c r="E693" s="35">
        <v>1.1706308975185162</v>
      </c>
    </row>
    <row r="694" spans="1:5">
      <c r="A694" s="32">
        <v>6</v>
      </c>
      <c r="B694" s="24">
        <v>4.7533146000000003E-6</v>
      </c>
      <c r="C694" s="32">
        <v>305.8</v>
      </c>
      <c r="D694" s="32">
        <v>489.2</v>
      </c>
      <c r="E694" s="35">
        <v>0.40070059069973507</v>
      </c>
    </row>
    <row r="695" spans="1:5">
      <c r="A695" s="32">
        <v>7</v>
      </c>
      <c r="B695" s="24">
        <v>4.7533146000000003E-6</v>
      </c>
      <c r="C695" s="32">
        <v>305.8</v>
      </c>
      <c r="D695" s="32">
        <v>489.2</v>
      </c>
      <c r="E695" s="35">
        <v>0.98553030342258485</v>
      </c>
    </row>
    <row r="696" spans="1:5">
      <c r="A696" s="32">
        <v>8</v>
      </c>
      <c r="B696" s="24">
        <v>4.7533146000000003E-6</v>
      </c>
      <c r="C696" s="32">
        <v>305.8</v>
      </c>
      <c r="D696" s="32">
        <v>489.2</v>
      </c>
      <c r="E696" s="35">
        <v>2.0645242222933375</v>
      </c>
    </row>
    <row r="697" spans="1:5">
      <c r="A697" s="32">
        <v>9</v>
      </c>
      <c r="B697" s="24">
        <v>4.7533146000000003E-6</v>
      </c>
      <c r="C697" s="32">
        <v>305.8</v>
      </c>
      <c r="D697" s="32">
        <v>489.2</v>
      </c>
      <c r="E697" s="35">
        <v>0.82360691189002011</v>
      </c>
    </row>
    <row r="698" spans="1:5">
      <c r="A698" s="32">
        <v>1</v>
      </c>
      <c r="B698" s="24">
        <v>4.7533146000000003E-6</v>
      </c>
      <c r="C698" s="32">
        <v>329.6</v>
      </c>
      <c r="D698" s="32">
        <v>465.4</v>
      </c>
      <c r="E698" s="35">
        <v>6.5083362529984701</v>
      </c>
    </row>
    <row r="699" spans="1:5">
      <c r="A699" s="32">
        <v>2</v>
      </c>
      <c r="B699" s="24">
        <v>4.7533146000000003E-6</v>
      </c>
      <c r="C699" s="32">
        <v>329.6</v>
      </c>
      <c r="D699" s="32">
        <v>465.4</v>
      </c>
      <c r="E699" s="35">
        <v>0.96709688103190983</v>
      </c>
    </row>
    <row r="700" spans="1:5">
      <c r="A700" s="32">
        <v>3</v>
      </c>
      <c r="B700" s="24">
        <v>4.7533146000000003E-6</v>
      </c>
      <c r="C700" s="32">
        <v>329.6</v>
      </c>
      <c r="D700" s="32">
        <v>465.4</v>
      </c>
      <c r="E700" s="35">
        <v>2.0802713248532654</v>
      </c>
    </row>
    <row r="701" spans="1:5">
      <c r="A701" s="32">
        <v>5</v>
      </c>
      <c r="B701" s="24">
        <v>4.7533146000000003E-6</v>
      </c>
      <c r="C701" s="32">
        <v>329.6</v>
      </c>
      <c r="D701" s="32">
        <v>465.4</v>
      </c>
      <c r="E701" s="35">
        <v>0.16969536591597742</v>
      </c>
    </row>
    <row r="702" spans="1:5">
      <c r="A702" s="32">
        <v>6</v>
      </c>
      <c r="B702" s="24">
        <v>4.7533146000000003E-6</v>
      </c>
      <c r="C702" s="32">
        <v>329.6</v>
      </c>
      <c r="D702" s="32">
        <v>465.4</v>
      </c>
      <c r="E702" s="35">
        <v>1.7592193070069599</v>
      </c>
    </row>
    <row r="703" spans="1:5">
      <c r="A703" s="32">
        <v>7</v>
      </c>
      <c r="B703" s="24">
        <v>4.7533146000000003E-6</v>
      </c>
      <c r="C703" s="32">
        <v>329.6</v>
      </c>
      <c r="D703" s="32">
        <v>465.4</v>
      </c>
      <c r="E703" s="35">
        <v>1.701061372006037</v>
      </c>
    </row>
    <row r="704" spans="1:5">
      <c r="A704" s="32">
        <v>8</v>
      </c>
      <c r="B704" s="24">
        <v>4.7533146000000003E-6</v>
      </c>
      <c r="C704" s="32">
        <v>329.6</v>
      </c>
      <c r="D704" s="32">
        <v>465.4</v>
      </c>
      <c r="E704" s="35">
        <v>1.6406652613683734</v>
      </c>
    </row>
    <row r="705" spans="1:5">
      <c r="A705" s="32">
        <v>9</v>
      </c>
      <c r="B705" s="24">
        <v>4.7533146000000003E-6</v>
      </c>
      <c r="C705" s="32">
        <v>329.6</v>
      </c>
      <c r="D705" s="32">
        <v>465.4</v>
      </c>
      <c r="E705" s="35">
        <v>1.1220700815398597</v>
      </c>
    </row>
    <row r="706" spans="1:5">
      <c r="A706" s="32">
        <v>1</v>
      </c>
      <c r="B706" s="24">
        <v>4.7533146000000003E-6</v>
      </c>
      <c r="C706" s="32">
        <v>354</v>
      </c>
      <c r="D706" s="32">
        <v>441</v>
      </c>
      <c r="E706" s="35">
        <v>11.707656791397227</v>
      </c>
    </row>
    <row r="707" spans="1:5">
      <c r="A707" s="32">
        <v>2</v>
      </c>
      <c r="B707" s="24">
        <v>4.7533146000000003E-6</v>
      </c>
      <c r="C707" s="32">
        <v>354</v>
      </c>
      <c r="D707" s="32">
        <v>441</v>
      </c>
      <c r="E707" s="35">
        <v>1.3496463442024473</v>
      </c>
    </row>
    <row r="708" spans="1:5">
      <c r="A708" s="32">
        <v>3</v>
      </c>
      <c r="B708" s="24">
        <v>4.7533146000000003E-6</v>
      </c>
      <c r="C708" s="32">
        <v>354</v>
      </c>
      <c r="D708" s="32">
        <v>441</v>
      </c>
      <c r="E708" s="35">
        <v>2.6783663661767552</v>
      </c>
    </row>
    <row r="709" spans="1:5">
      <c r="A709" s="32">
        <v>4</v>
      </c>
      <c r="B709" s="24">
        <v>4.7533146000000003E-6</v>
      </c>
      <c r="C709" s="32">
        <v>354</v>
      </c>
      <c r="D709" s="32">
        <v>441</v>
      </c>
      <c r="E709" s="35">
        <v>3.730954757051351</v>
      </c>
    </row>
    <row r="710" spans="1:5">
      <c r="A710" s="32">
        <v>5</v>
      </c>
      <c r="B710" s="24">
        <v>4.7533146000000003E-6</v>
      </c>
      <c r="C710" s="32">
        <v>354</v>
      </c>
      <c r="D710" s="32">
        <v>441</v>
      </c>
      <c r="E710" s="35">
        <v>0.40571398922358032</v>
      </c>
    </row>
    <row r="711" spans="1:5">
      <c r="A711" s="32">
        <v>6</v>
      </c>
      <c r="B711" s="24">
        <v>4.7533146000000003E-6</v>
      </c>
      <c r="C711" s="32">
        <v>354</v>
      </c>
      <c r="D711" s="32">
        <v>441</v>
      </c>
      <c r="E711" s="35">
        <v>0.58286769112372694</v>
      </c>
    </row>
    <row r="712" spans="1:5">
      <c r="A712" s="32">
        <v>7</v>
      </c>
      <c r="B712" s="24">
        <v>4.7533146000000003E-6</v>
      </c>
      <c r="C712" s="32">
        <v>354</v>
      </c>
      <c r="D712" s="32">
        <v>441</v>
      </c>
      <c r="E712" s="35">
        <v>2.6969319148909028</v>
      </c>
    </row>
    <row r="713" spans="1:5">
      <c r="A713" s="32">
        <v>8</v>
      </c>
      <c r="B713" s="24">
        <v>4.7533146000000003E-6</v>
      </c>
      <c r="C713" s="32">
        <v>354</v>
      </c>
      <c r="D713" s="32">
        <v>441</v>
      </c>
      <c r="E713" s="35">
        <v>1.9650336086142723</v>
      </c>
    </row>
    <row r="714" spans="1:5">
      <c r="A714" s="32">
        <v>9</v>
      </c>
      <c r="B714" s="24">
        <v>4.7533146000000003E-6</v>
      </c>
      <c r="C714" s="32">
        <v>354</v>
      </c>
      <c r="D714" s="32">
        <v>441</v>
      </c>
      <c r="E714" s="35">
        <v>2.5990820067096734</v>
      </c>
    </row>
    <row r="715" spans="1:5">
      <c r="A715" s="32">
        <v>1</v>
      </c>
      <c r="B715" s="24">
        <v>4.7533146000000003E-6</v>
      </c>
      <c r="C715" s="32">
        <v>378.2</v>
      </c>
      <c r="D715" s="32">
        <v>416.8</v>
      </c>
      <c r="E715" s="35">
        <v>4.6791824843316334</v>
      </c>
    </row>
    <row r="716" spans="1:5">
      <c r="A716" s="32">
        <v>2</v>
      </c>
      <c r="B716" s="24">
        <v>4.7533146000000003E-6</v>
      </c>
      <c r="C716" s="32">
        <v>378.2</v>
      </c>
      <c r="D716" s="32">
        <v>416.8</v>
      </c>
      <c r="E716" s="35">
        <v>1.6023964814326477</v>
      </c>
    </row>
    <row r="717" spans="1:5">
      <c r="A717" s="32">
        <v>3</v>
      </c>
      <c r="B717" s="24">
        <v>4.7533146000000003E-6</v>
      </c>
      <c r="C717" s="32">
        <v>378.2</v>
      </c>
      <c r="D717" s="32">
        <v>416.8</v>
      </c>
      <c r="E717" s="35">
        <v>2.1743025873612836</v>
      </c>
    </row>
    <row r="718" spans="1:5">
      <c r="A718" s="32">
        <v>4</v>
      </c>
      <c r="B718" s="24">
        <v>4.7533146000000003E-6</v>
      </c>
      <c r="C718" s="32">
        <v>378.2</v>
      </c>
      <c r="D718" s="32">
        <v>416.8</v>
      </c>
      <c r="E718" s="35">
        <v>2.1810719006605637</v>
      </c>
    </row>
    <row r="719" spans="1:5">
      <c r="A719" s="32">
        <v>5</v>
      </c>
      <c r="B719" s="24">
        <v>4.7533146000000003E-6</v>
      </c>
      <c r="C719" s="32">
        <v>378.2</v>
      </c>
      <c r="D719" s="32">
        <v>416.8</v>
      </c>
      <c r="E719" s="35">
        <v>2.8745507643391903</v>
      </c>
    </row>
    <row r="720" spans="1:5">
      <c r="A720" s="32">
        <v>6</v>
      </c>
      <c r="B720" s="24">
        <v>4.7533146000000003E-6</v>
      </c>
      <c r="C720" s="32">
        <v>378.2</v>
      </c>
      <c r="D720" s="32">
        <v>416.8</v>
      </c>
      <c r="E720" s="35">
        <v>2.7096923339064318</v>
      </c>
    </row>
    <row r="721" spans="1:5">
      <c r="A721" s="32">
        <v>7</v>
      </c>
      <c r="B721" s="24">
        <v>4.7533146000000003E-6</v>
      </c>
      <c r="C721" s="32">
        <v>378.2</v>
      </c>
      <c r="D721" s="32">
        <v>416.8</v>
      </c>
      <c r="E721" s="35">
        <v>0.96232104316407863</v>
      </c>
    </row>
    <row r="722" spans="1:5">
      <c r="A722" s="32">
        <v>8</v>
      </c>
      <c r="B722" s="24">
        <v>4.7533146000000003E-6</v>
      </c>
      <c r="C722" s="32">
        <v>378.2</v>
      </c>
      <c r="D722" s="32">
        <v>416.8</v>
      </c>
      <c r="E722" s="35">
        <v>3.2034649945424665</v>
      </c>
    </row>
    <row r="723" spans="1:5">
      <c r="A723" s="32">
        <v>9</v>
      </c>
      <c r="B723" s="24">
        <v>4.7533146000000003E-6</v>
      </c>
      <c r="C723" s="32">
        <v>378.2</v>
      </c>
      <c r="D723" s="32">
        <v>416.8</v>
      </c>
      <c r="E723" s="35">
        <v>0.51076365095394993</v>
      </c>
    </row>
    <row r="724" spans="1:5">
      <c r="A724" s="32">
        <v>1</v>
      </c>
      <c r="B724" s="24">
        <v>4.7533146000000003E-6</v>
      </c>
      <c r="C724" s="32">
        <v>427.2</v>
      </c>
      <c r="D724" s="32">
        <v>367.8</v>
      </c>
      <c r="E724" s="35">
        <v>18.491408065917391</v>
      </c>
    </row>
    <row r="725" spans="1:5">
      <c r="A725" s="32">
        <v>2</v>
      </c>
      <c r="B725" s="24">
        <v>4.7533146000000003E-6</v>
      </c>
      <c r="C725" s="32">
        <v>427.2</v>
      </c>
      <c r="D725" s="32">
        <v>367.8</v>
      </c>
      <c r="E725" s="35">
        <v>4.1847544769517562</v>
      </c>
    </row>
    <row r="726" spans="1:5">
      <c r="A726" s="32">
        <v>3</v>
      </c>
      <c r="B726" s="24">
        <v>4.7533146000000003E-6</v>
      </c>
      <c r="C726" s="32">
        <v>427.2</v>
      </c>
      <c r="D726" s="32">
        <v>367.8</v>
      </c>
      <c r="E726" s="35">
        <v>49.501685047226481</v>
      </c>
    </row>
    <row r="727" spans="1:5">
      <c r="A727" s="32">
        <v>4</v>
      </c>
      <c r="B727" s="24">
        <v>4.7533146000000003E-6</v>
      </c>
      <c r="C727" s="32">
        <v>427.2</v>
      </c>
      <c r="D727" s="32">
        <v>367.8</v>
      </c>
      <c r="E727" s="35">
        <v>2.6501471118829407</v>
      </c>
    </row>
    <row r="728" spans="1:5">
      <c r="A728" s="32">
        <v>5</v>
      </c>
      <c r="B728" s="24">
        <v>4.7533146000000003E-6</v>
      </c>
      <c r="C728" s="32">
        <v>427.2</v>
      </c>
      <c r="D728" s="32">
        <v>367.8</v>
      </c>
      <c r="E728" s="35">
        <v>0.23581421587801141</v>
      </c>
    </row>
    <row r="729" spans="1:5">
      <c r="A729" s="32">
        <v>6</v>
      </c>
      <c r="B729" s="24">
        <v>4.7533146000000003E-6</v>
      </c>
      <c r="C729" s="32">
        <v>427.2</v>
      </c>
      <c r="D729" s="32">
        <v>367.8</v>
      </c>
      <c r="E729" s="35">
        <v>1.1037481347351721</v>
      </c>
    </row>
    <row r="730" spans="1:5">
      <c r="A730" s="32">
        <v>7</v>
      </c>
      <c r="B730" s="24">
        <v>4.7533146000000003E-6</v>
      </c>
      <c r="C730" s="32">
        <v>427.2</v>
      </c>
      <c r="D730" s="32">
        <v>367.8</v>
      </c>
      <c r="E730" s="35">
        <v>0.60147832642066812</v>
      </c>
    </row>
    <row r="731" spans="1:5">
      <c r="A731" s="32">
        <v>8</v>
      </c>
      <c r="B731" s="24">
        <v>4.7533146000000003E-6</v>
      </c>
      <c r="C731" s="32">
        <v>427.2</v>
      </c>
      <c r="D731" s="32">
        <v>367.8</v>
      </c>
      <c r="E731" s="35">
        <v>4.0749284041360658</v>
      </c>
    </row>
    <row r="732" spans="1:5">
      <c r="A732" s="32">
        <v>9</v>
      </c>
      <c r="B732" s="24">
        <v>4.7533146000000003E-6</v>
      </c>
      <c r="C732" s="32">
        <v>427.2</v>
      </c>
      <c r="D732" s="32">
        <v>367.8</v>
      </c>
      <c r="E732" s="35">
        <v>3.383529619464269</v>
      </c>
    </row>
    <row r="733" spans="1:5">
      <c r="A733" s="32">
        <v>1</v>
      </c>
      <c r="B733" s="24">
        <v>4.7533146000000003E-6</v>
      </c>
      <c r="C733" s="32">
        <v>451.8</v>
      </c>
      <c r="D733" s="32">
        <v>343.2</v>
      </c>
      <c r="E733" s="35">
        <v>5.2495246898099079</v>
      </c>
    </row>
    <row r="734" spans="1:5">
      <c r="A734" s="32">
        <v>2</v>
      </c>
      <c r="B734" s="24">
        <v>4.7533146000000003E-6</v>
      </c>
      <c r="C734" s="32">
        <v>451.8</v>
      </c>
      <c r="D734" s="32">
        <v>343.2</v>
      </c>
      <c r="E734" s="35">
        <v>0.79766398282237971</v>
      </c>
    </row>
    <row r="735" spans="1:5">
      <c r="A735" s="32">
        <v>3</v>
      </c>
      <c r="B735" s="24">
        <v>4.7533146000000003E-6</v>
      </c>
      <c r="C735" s="32">
        <v>451.8</v>
      </c>
      <c r="D735" s="32">
        <v>343.2</v>
      </c>
      <c r="E735" s="35">
        <v>2.7508694652294499</v>
      </c>
    </row>
    <row r="736" spans="1:5">
      <c r="A736" s="32">
        <v>4</v>
      </c>
      <c r="B736" s="24">
        <v>4.7533146000000003E-6</v>
      </c>
      <c r="C736" s="32">
        <v>451.8</v>
      </c>
      <c r="D736" s="32">
        <v>343.2</v>
      </c>
      <c r="E736" s="35">
        <v>5.3164285633772117E-2</v>
      </c>
    </row>
    <row r="737" spans="1:5">
      <c r="A737" s="32">
        <v>5</v>
      </c>
      <c r="B737" s="24">
        <v>4.7533146000000003E-6</v>
      </c>
      <c r="C737" s="32">
        <v>451.8</v>
      </c>
      <c r="D737" s="32">
        <v>343.2</v>
      </c>
      <c r="E737" s="35">
        <v>1.3662179363437497</v>
      </c>
    </row>
    <row r="738" spans="1:5">
      <c r="A738" s="32">
        <v>6</v>
      </c>
      <c r="B738" s="24">
        <v>4.7533146000000003E-6</v>
      </c>
      <c r="C738" s="32">
        <v>451.8</v>
      </c>
      <c r="D738" s="32">
        <v>343.2</v>
      </c>
      <c r="E738" s="35">
        <v>1.0634571185137176</v>
      </c>
    </row>
    <row r="739" spans="1:5">
      <c r="A739" s="32">
        <v>7</v>
      </c>
      <c r="B739" s="24">
        <v>4.7533146000000003E-6</v>
      </c>
      <c r="C739" s="32">
        <v>451.8</v>
      </c>
      <c r="D739" s="32">
        <v>343.2</v>
      </c>
      <c r="E739" s="35">
        <v>1.0923705487080986</v>
      </c>
    </row>
    <row r="740" spans="1:5">
      <c r="A740" s="32">
        <v>8</v>
      </c>
      <c r="B740" s="24">
        <v>4.7533146000000003E-6</v>
      </c>
      <c r="C740" s="32">
        <v>451.8</v>
      </c>
      <c r="D740" s="32">
        <v>343.2</v>
      </c>
      <c r="E740" s="35">
        <v>1.3651173383230208</v>
      </c>
    </row>
    <row r="741" spans="1:5">
      <c r="A741" s="32">
        <v>9</v>
      </c>
      <c r="B741" s="24">
        <v>4.7533146000000003E-6</v>
      </c>
      <c r="C741" s="32">
        <v>451.8</v>
      </c>
      <c r="D741" s="32">
        <v>343.2</v>
      </c>
      <c r="E741" s="35">
        <v>2.7420159875835366</v>
      </c>
    </row>
    <row r="742" spans="1:5">
      <c r="A742" s="32">
        <v>1</v>
      </c>
      <c r="B742" s="24">
        <v>4.7533146000000003E-6</v>
      </c>
      <c r="C742" s="32">
        <v>476.1</v>
      </c>
      <c r="D742" s="32">
        <v>318.89999999999998</v>
      </c>
      <c r="E742" s="35">
        <v>2.6113794530331114</v>
      </c>
    </row>
    <row r="743" spans="1:5">
      <c r="A743" s="32">
        <v>2</v>
      </c>
      <c r="B743" s="24">
        <v>4.7533146000000003E-6</v>
      </c>
      <c r="C743" s="32">
        <v>476.1</v>
      </c>
      <c r="D743" s="32">
        <v>318.89999999999998</v>
      </c>
      <c r="E743" s="35">
        <v>2.4852494288168718</v>
      </c>
    </row>
    <row r="744" spans="1:5">
      <c r="A744" s="32">
        <v>3</v>
      </c>
      <c r="B744" s="24">
        <v>4.7533146000000003E-6</v>
      </c>
      <c r="C744" s="32">
        <v>476.1</v>
      </c>
      <c r="D744" s="32">
        <v>318.89999999999998</v>
      </c>
      <c r="E744" s="35">
        <v>15.209676698500523</v>
      </c>
    </row>
    <row r="745" spans="1:5">
      <c r="A745" s="32">
        <v>4</v>
      </c>
      <c r="B745" s="24">
        <v>4.7533146000000003E-6</v>
      </c>
      <c r="C745" s="32">
        <v>476.1</v>
      </c>
      <c r="D745" s="32">
        <v>318.89999999999998</v>
      </c>
      <c r="E745" s="35">
        <v>0.17596244288617099</v>
      </c>
    </row>
    <row r="746" spans="1:5">
      <c r="A746" s="32">
        <v>5</v>
      </c>
      <c r="B746" s="24">
        <v>4.7533146000000003E-6</v>
      </c>
      <c r="C746" s="32">
        <v>476.1</v>
      </c>
      <c r="D746" s="32">
        <v>318.89999999999998</v>
      </c>
      <c r="E746" s="35">
        <v>0.14210847621107967</v>
      </c>
    </row>
    <row r="747" spans="1:5">
      <c r="A747" s="32">
        <v>6</v>
      </c>
      <c r="B747" s="24">
        <v>4.7533146000000003E-6</v>
      </c>
      <c r="C747" s="32">
        <v>476.1</v>
      </c>
      <c r="D747" s="32">
        <v>318.89999999999998</v>
      </c>
      <c r="E747" s="35">
        <v>0.51247181224220573</v>
      </c>
    </row>
    <row r="748" spans="1:5">
      <c r="A748" s="32">
        <v>7</v>
      </c>
      <c r="B748" s="24">
        <v>4.7533146000000003E-6</v>
      </c>
      <c r="C748" s="32">
        <v>476.1</v>
      </c>
      <c r="D748" s="32">
        <v>318.89999999999998</v>
      </c>
      <c r="E748" s="35">
        <v>0.60564757500095379</v>
      </c>
    </row>
    <row r="749" spans="1:5">
      <c r="A749" s="32">
        <v>8</v>
      </c>
      <c r="B749" s="24">
        <v>4.7533146000000003E-6</v>
      </c>
      <c r="C749" s="32">
        <v>476.1</v>
      </c>
      <c r="D749" s="32">
        <v>318.89999999999998</v>
      </c>
      <c r="E749" s="35">
        <v>2.5654879708201683</v>
      </c>
    </row>
    <row r="750" spans="1:5">
      <c r="A750" s="32">
        <v>9</v>
      </c>
      <c r="B750" s="24">
        <v>4.7533146000000003E-6</v>
      </c>
      <c r="C750" s="32">
        <v>476.1</v>
      </c>
      <c r="D750" s="32">
        <v>318.89999999999998</v>
      </c>
      <c r="E750" s="35">
        <v>4.1640888029219978</v>
      </c>
    </row>
    <row r="751" spans="1:5">
      <c r="A751" s="32">
        <v>1</v>
      </c>
      <c r="B751" s="24">
        <v>4.7533146000000003E-6</v>
      </c>
      <c r="C751" s="32">
        <v>505.5</v>
      </c>
      <c r="D751" s="32">
        <v>289.5</v>
      </c>
      <c r="E751" s="35">
        <v>1.9722864119193386</v>
      </c>
    </row>
    <row r="752" spans="1:5">
      <c r="A752" s="32">
        <v>2</v>
      </c>
      <c r="B752" s="24">
        <v>4.7533146000000003E-6</v>
      </c>
      <c r="C752" s="32">
        <v>505.5</v>
      </c>
      <c r="D752" s="32">
        <v>289.5</v>
      </c>
      <c r="E752" s="35">
        <v>1.0175833273854291</v>
      </c>
    </row>
    <row r="753" spans="1:5">
      <c r="A753" s="32">
        <v>3</v>
      </c>
      <c r="B753" s="24">
        <v>4.7533146000000003E-6</v>
      </c>
      <c r="C753" s="32">
        <v>505.5</v>
      </c>
      <c r="D753" s="32">
        <v>289.5</v>
      </c>
      <c r="E753" s="35">
        <v>0.75983620411690289</v>
      </c>
    </row>
    <row r="754" spans="1:5">
      <c r="A754" s="32">
        <v>4</v>
      </c>
      <c r="B754" s="24">
        <v>4.7533146000000003E-6</v>
      </c>
      <c r="C754" s="32">
        <v>505.5</v>
      </c>
      <c r="D754" s="32">
        <v>289.5</v>
      </c>
      <c r="E754" s="35">
        <v>0.9403076787347584</v>
      </c>
    </row>
    <row r="755" spans="1:5">
      <c r="A755" s="32">
        <v>5</v>
      </c>
      <c r="B755" s="24">
        <v>4.7533146000000003E-6</v>
      </c>
      <c r="C755" s="32">
        <v>505.5</v>
      </c>
      <c r="D755" s="32">
        <v>289.5</v>
      </c>
      <c r="E755" s="35">
        <v>0.49644367587992327</v>
      </c>
    </row>
    <row r="756" spans="1:5">
      <c r="A756" s="32">
        <v>6</v>
      </c>
      <c r="B756" s="24">
        <v>4.7533146000000003E-6</v>
      </c>
      <c r="C756" s="32">
        <v>505.5</v>
      </c>
      <c r="D756" s="32">
        <v>289.5</v>
      </c>
      <c r="E756" s="35">
        <v>1.4756045396706268</v>
      </c>
    </row>
    <row r="757" spans="1:5">
      <c r="A757" s="32">
        <v>7</v>
      </c>
      <c r="B757" s="24">
        <v>4.7533146000000003E-6</v>
      </c>
      <c r="C757" s="32">
        <v>505.5</v>
      </c>
      <c r="D757" s="32">
        <v>289.5</v>
      </c>
      <c r="E757" s="35">
        <v>0.24189115189773081</v>
      </c>
    </row>
    <row r="758" spans="1:5">
      <c r="A758" s="32">
        <v>8</v>
      </c>
      <c r="B758" s="24">
        <v>4.7533146000000003E-6</v>
      </c>
      <c r="C758" s="32">
        <v>505.5</v>
      </c>
      <c r="D758" s="32">
        <v>289.5</v>
      </c>
      <c r="E758" s="35">
        <v>0.78662905345450529</v>
      </c>
    </row>
    <row r="759" spans="1:5">
      <c r="A759" s="32">
        <v>9</v>
      </c>
      <c r="B759" s="24">
        <v>4.7533146000000003E-6</v>
      </c>
      <c r="C759" s="32">
        <v>505.5</v>
      </c>
      <c r="D759" s="32">
        <v>289.5</v>
      </c>
      <c r="E759" s="35">
        <v>2.194926503821252</v>
      </c>
    </row>
    <row r="760" spans="1:5">
      <c r="A760" s="32">
        <v>1</v>
      </c>
      <c r="B760" s="24">
        <v>4.7533146000000003E-6</v>
      </c>
      <c r="C760" s="32">
        <v>549.1</v>
      </c>
      <c r="D760" s="32">
        <v>245.89999999999998</v>
      </c>
      <c r="E760" s="35">
        <v>0.49942466003684266</v>
      </c>
    </row>
    <row r="761" spans="1:5">
      <c r="A761" s="32">
        <v>2</v>
      </c>
      <c r="B761" s="24">
        <v>4.7533146000000003E-6</v>
      </c>
      <c r="C761" s="32">
        <v>549.1</v>
      </c>
      <c r="D761" s="32">
        <v>245.89999999999998</v>
      </c>
      <c r="E761" s="35">
        <v>0.33979734614325907</v>
      </c>
    </row>
    <row r="762" spans="1:5">
      <c r="A762" s="32">
        <v>3</v>
      </c>
      <c r="B762" s="24">
        <v>4.7533146000000003E-6</v>
      </c>
      <c r="C762" s="32">
        <v>549.1</v>
      </c>
      <c r="D762" s="32">
        <v>245.89999999999998</v>
      </c>
      <c r="E762" s="35">
        <v>0.71502295187162734</v>
      </c>
    </row>
    <row r="763" spans="1:5">
      <c r="A763" s="32">
        <v>5</v>
      </c>
      <c r="B763" s="24">
        <v>4.7533146000000003E-6</v>
      </c>
      <c r="C763" s="32">
        <v>549.1</v>
      </c>
      <c r="D763" s="32">
        <v>245.89999999999998</v>
      </c>
      <c r="E763" s="35">
        <v>0.25672607593565028</v>
      </c>
    </row>
    <row r="764" spans="1:5">
      <c r="A764" s="32">
        <v>6</v>
      </c>
      <c r="B764" s="24">
        <v>4.7533146000000003E-6</v>
      </c>
      <c r="C764" s="32">
        <v>549.1</v>
      </c>
      <c r="D764" s="32">
        <v>245.89999999999998</v>
      </c>
      <c r="E764" s="35">
        <v>0.4017167890197631</v>
      </c>
    </row>
    <row r="765" spans="1:5">
      <c r="A765" s="32">
        <v>7</v>
      </c>
      <c r="B765" s="24">
        <v>4.7533146000000003E-6</v>
      </c>
      <c r="C765" s="32">
        <v>549.1</v>
      </c>
      <c r="D765" s="32">
        <v>245.89999999999998</v>
      </c>
      <c r="E765" s="35">
        <v>0.33436436231312694</v>
      </c>
    </row>
    <row r="766" spans="1:5">
      <c r="A766" s="32">
        <v>8</v>
      </c>
      <c r="B766" s="24">
        <v>4.7533146000000003E-6</v>
      </c>
      <c r="C766" s="32">
        <v>549.1</v>
      </c>
      <c r="D766" s="32">
        <v>245.89999999999998</v>
      </c>
      <c r="E766" s="35">
        <v>0.46834941559593246</v>
      </c>
    </row>
    <row r="767" spans="1:5">
      <c r="A767" s="32">
        <v>9</v>
      </c>
      <c r="B767" s="24">
        <v>4.7533146000000003E-6</v>
      </c>
      <c r="C767" s="32">
        <v>549.1</v>
      </c>
      <c r="D767" s="32">
        <v>245.89999999999998</v>
      </c>
      <c r="E767" s="35">
        <v>1.1858233087361221</v>
      </c>
    </row>
    <row r="768" spans="1:5">
      <c r="A768" s="32">
        <v>1</v>
      </c>
      <c r="B768" s="24">
        <v>4.7533146000000003E-6</v>
      </c>
      <c r="C768" s="32">
        <v>598.1</v>
      </c>
      <c r="D768" s="32">
        <v>196.89999999999998</v>
      </c>
      <c r="E768" s="35">
        <v>0.47159585865177944</v>
      </c>
    </row>
    <row r="769" spans="1:5">
      <c r="A769" s="32">
        <v>2</v>
      </c>
      <c r="B769" s="24">
        <v>4.7533146000000003E-6</v>
      </c>
      <c r="C769" s="32">
        <v>598.1</v>
      </c>
      <c r="D769" s="32">
        <v>196.89999999999998</v>
      </c>
      <c r="E769" s="35">
        <v>0.80374814323581978</v>
      </c>
    </row>
    <row r="770" spans="1:5">
      <c r="A770" s="32">
        <v>3</v>
      </c>
      <c r="B770" s="24">
        <v>4.7533146000000003E-6</v>
      </c>
      <c r="C770" s="32">
        <v>598.1</v>
      </c>
      <c r="D770" s="32">
        <v>196.89999999999998</v>
      </c>
      <c r="E770" s="35">
        <v>0.32962487845120159</v>
      </c>
    </row>
    <row r="771" spans="1:5">
      <c r="A771" s="32">
        <v>4</v>
      </c>
      <c r="B771" s="24">
        <v>4.7533146000000003E-6</v>
      </c>
      <c r="C771" s="32">
        <v>598.1</v>
      </c>
      <c r="D771" s="32">
        <v>196.89999999999998</v>
      </c>
      <c r="E771" s="35">
        <v>0.71477603433671022</v>
      </c>
    </row>
    <row r="772" spans="1:5">
      <c r="A772" s="32">
        <v>5</v>
      </c>
      <c r="B772" s="24">
        <v>4.7533146000000003E-6</v>
      </c>
      <c r="C772" s="32">
        <v>598.1</v>
      </c>
      <c r="D772" s="32">
        <v>196.89999999999998</v>
      </c>
      <c r="E772" s="35">
        <v>0.47159585865177944</v>
      </c>
    </row>
    <row r="773" spans="1:5">
      <c r="A773" s="32">
        <v>6</v>
      </c>
      <c r="B773" s="24">
        <v>4.7533146000000003E-6</v>
      </c>
      <c r="C773" s="32">
        <v>598.1</v>
      </c>
      <c r="D773" s="32">
        <v>196.89999999999998</v>
      </c>
      <c r="E773" s="35">
        <v>0.93792904007797828</v>
      </c>
    </row>
    <row r="774" spans="1:5">
      <c r="A774" s="32">
        <v>7</v>
      </c>
      <c r="B774" s="24">
        <v>4.7533146000000003E-6</v>
      </c>
      <c r="C774" s="32">
        <v>598.1</v>
      </c>
      <c r="D774" s="32">
        <v>196.89999999999998</v>
      </c>
      <c r="E774" s="35">
        <v>0.48135998245704342</v>
      </c>
    </row>
    <row r="775" spans="1:5">
      <c r="A775" s="32">
        <v>8</v>
      </c>
      <c r="B775" s="24">
        <v>4.7533146000000003E-6</v>
      </c>
      <c r="C775" s="32">
        <v>598.1</v>
      </c>
      <c r="D775" s="32">
        <v>196.89999999999998</v>
      </c>
      <c r="E775" s="35">
        <v>0.4020869542970063</v>
      </c>
    </row>
    <row r="776" spans="1:5">
      <c r="A776" s="32">
        <v>9</v>
      </c>
      <c r="B776" s="24">
        <v>4.7533146000000003E-6</v>
      </c>
      <c r="C776" s="32">
        <v>598.1</v>
      </c>
      <c r="D776" s="32">
        <v>196.89999999999998</v>
      </c>
      <c r="E776" s="35">
        <v>1.1919827834285754</v>
      </c>
    </row>
    <row r="777" spans="1:5">
      <c r="A777" s="32">
        <v>1</v>
      </c>
      <c r="B777" s="24">
        <v>4.7533146000000003E-6</v>
      </c>
      <c r="C777" s="32">
        <v>647</v>
      </c>
      <c r="D777" s="32">
        <v>148</v>
      </c>
      <c r="E777" s="35">
        <v>0.21513941464551825</v>
      </c>
    </row>
    <row r="778" spans="1:5">
      <c r="A778" s="32">
        <v>2</v>
      </c>
      <c r="B778" s="24">
        <v>4.7533146000000003E-6</v>
      </c>
      <c r="C778" s="32">
        <v>647</v>
      </c>
      <c r="D778" s="32">
        <v>148</v>
      </c>
      <c r="E778" s="35">
        <v>0.30055224938786096</v>
      </c>
    </row>
    <row r="779" spans="1:5">
      <c r="A779" s="32">
        <v>3</v>
      </c>
      <c r="B779" s="24">
        <v>4.7533146000000003E-6</v>
      </c>
      <c r="C779" s="32">
        <v>647</v>
      </c>
      <c r="D779" s="32">
        <v>148</v>
      </c>
      <c r="E779" s="35">
        <v>0.27325617361891624</v>
      </c>
    </row>
    <row r="780" spans="1:5">
      <c r="A780" s="32">
        <v>4</v>
      </c>
      <c r="B780" s="24">
        <v>4.7533146000000003E-6</v>
      </c>
      <c r="C780" s="32">
        <v>647</v>
      </c>
      <c r="D780" s="32">
        <v>148</v>
      </c>
      <c r="E780" s="35">
        <v>0.49942466003684266</v>
      </c>
    </row>
    <row r="781" spans="1:5">
      <c r="A781" s="32">
        <v>5</v>
      </c>
      <c r="B781" s="24">
        <v>4.7533146000000003E-6</v>
      </c>
      <c r="C781" s="32">
        <v>647</v>
      </c>
      <c r="D781" s="32">
        <v>148</v>
      </c>
      <c r="E781" s="35">
        <v>0.64605572996169358</v>
      </c>
    </row>
    <row r="782" spans="1:5">
      <c r="A782" s="32">
        <v>6</v>
      </c>
      <c r="B782" s="24">
        <v>4.7533146000000003E-6</v>
      </c>
      <c r="C782" s="32">
        <v>647</v>
      </c>
      <c r="D782" s="32">
        <v>148</v>
      </c>
      <c r="E782" s="35">
        <v>2.1723009026225473</v>
      </c>
    </row>
    <row r="783" spans="1:5">
      <c r="A783" s="32">
        <v>7</v>
      </c>
      <c r="B783" s="24">
        <v>4.7533146000000003E-6</v>
      </c>
      <c r="C783" s="32">
        <v>647</v>
      </c>
      <c r="D783" s="32">
        <v>148</v>
      </c>
      <c r="E783" s="35">
        <v>0.16440687809884988</v>
      </c>
    </row>
    <row r="784" spans="1:5">
      <c r="A784" s="32">
        <v>8</v>
      </c>
      <c r="B784" s="24">
        <v>4.7533146000000003E-6</v>
      </c>
      <c r="C784" s="32">
        <v>647</v>
      </c>
      <c r="D784" s="32">
        <v>148</v>
      </c>
      <c r="E784" s="35">
        <v>0.52175904031796372</v>
      </c>
    </row>
    <row r="785" spans="1:5">
      <c r="A785" s="32">
        <v>9</v>
      </c>
      <c r="B785" s="24">
        <v>4.7533146000000003E-6</v>
      </c>
      <c r="C785" s="32">
        <v>647</v>
      </c>
      <c r="D785" s="32">
        <v>148</v>
      </c>
      <c r="E785" s="35">
        <v>0.76018620220409872</v>
      </c>
    </row>
    <row r="786" spans="1:5">
      <c r="A786" s="32">
        <v>1</v>
      </c>
      <c r="B786" s="24">
        <v>4.7533146000000003E-6</v>
      </c>
      <c r="C786" s="32">
        <v>695.8</v>
      </c>
      <c r="D786" s="32">
        <v>99.200000000000045</v>
      </c>
      <c r="E786" s="35">
        <v>1.3745798796561317</v>
      </c>
    </row>
    <row r="787" spans="1:5">
      <c r="A787" s="32">
        <v>2</v>
      </c>
      <c r="B787" s="24">
        <v>4.7533146000000003E-6</v>
      </c>
      <c r="C787" s="32">
        <v>695.8</v>
      </c>
      <c r="D787" s="32">
        <v>99.200000000000045</v>
      </c>
      <c r="E787" s="35">
        <v>1.4754346641988223</v>
      </c>
    </row>
    <row r="788" spans="1:5">
      <c r="A788" s="32">
        <v>3</v>
      </c>
      <c r="B788" s="24">
        <v>4.7533146000000003E-6</v>
      </c>
      <c r="C788" s="32">
        <v>695.8</v>
      </c>
      <c r="D788" s="32">
        <v>99.200000000000045</v>
      </c>
      <c r="E788" s="35">
        <v>0.68080068281457018</v>
      </c>
    </row>
    <row r="789" spans="1:5">
      <c r="A789" s="32">
        <v>5</v>
      </c>
      <c r="B789" s="24">
        <v>4.7533146000000003E-6</v>
      </c>
      <c r="C789" s="32">
        <v>695.8</v>
      </c>
      <c r="D789" s="32">
        <v>99.200000000000045</v>
      </c>
      <c r="E789" s="35">
        <v>2.1551126824411884</v>
      </c>
    </row>
    <row r="790" spans="1:5">
      <c r="A790" s="32">
        <v>6</v>
      </c>
      <c r="B790" s="24">
        <v>4.7533146000000003E-6</v>
      </c>
      <c r="C790" s="32">
        <v>695.8</v>
      </c>
      <c r="D790" s="32">
        <v>99.200000000000045</v>
      </c>
      <c r="E790" s="35">
        <v>1.1735996806424787</v>
      </c>
    </row>
    <row r="791" spans="1:5">
      <c r="A791" s="32">
        <v>7</v>
      </c>
      <c r="B791" s="24">
        <v>4.7533146000000003E-6</v>
      </c>
      <c r="C791" s="32">
        <v>695.8</v>
      </c>
      <c r="D791" s="32">
        <v>99.200000000000045</v>
      </c>
      <c r="E791" s="35">
        <v>0.63404485480870365</v>
      </c>
    </row>
    <row r="792" spans="1:5">
      <c r="A792" s="32">
        <v>8</v>
      </c>
      <c r="B792" s="24">
        <v>4.7533146000000003E-6</v>
      </c>
      <c r="C792" s="32">
        <v>695.8</v>
      </c>
      <c r="D792" s="32">
        <v>99.200000000000045</v>
      </c>
      <c r="E792" s="35">
        <v>1.5650203269167777</v>
      </c>
    </row>
    <row r="793" spans="1:5">
      <c r="A793" s="32">
        <v>9</v>
      </c>
      <c r="B793" s="24">
        <v>4.7533146000000003E-6</v>
      </c>
      <c r="C793" s="32">
        <v>695.8</v>
      </c>
      <c r="D793" s="32">
        <v>99.200000000000045</v>
      </c>
      <c r="E793" s="35">
        <v>1.2183441509097324</v>
      </c>
    </row>
    <row r="794" spans="1:5">
      <c r="A794" s="32">
        <v>1</v>
      </c>
      <c r="B794" s="24">
        <v>2.672985231210635E-5</v>
      </c>
      <c r="C794" s="32">
        <v>97.66</v>
      </c>
      <c r="D794" s="32">
        <v>697.34</v>
      </c>
      <c r="E794" s="35">
        <v>2.0628610826050346</v>
      </c>
    </row>
    <row r="795" spans="1:5">
      <c r="A795" s="32">
        <v>2</v>
      </c>
      <c r="B795" s="24">
        <v>2.672985231210635E-5</v>
      </c>
      <c r="C795" s="32">
        <v>97.66</v>
      </c>
      <c r="D795" s="32">
        <v>697.34</v>
      </c>
      <c r="E795" s="35">
        <v>0.25068017121730379</v>
      </c>
    </row>
    <row r="796" spans="1:5">
      <c r="A796" s="32">
        <v>3</v>
      </c>
      <c r="B796" s="24">
        <v>2.672985231210635E-5</v>
      </c>
      <c r="C796" s="32">
        <v>97.66</v>
      </c>
      <c r="D796" s="32">
        <v>697.34</v>
      </c>
      <c r="E796" s="35">
        <v>0.25326197113253701</v>
      </c>
    </row>
    <row r="797" spans="1:5">
      <c r="A797" s="32">
        <v>4</v>
      </c>
      <c r="B797" s="24">
        <v>2.672985231210635E-5</v>
      </c>
      <c r="C797" s="32">
        <v>97.66</v>
      </c>
      <c r="D797" s="32">
        <v>697.34</v>
      </c>
      <c r="E797" s="35">
        <v>0.18387385555251862</v>
      </c>
    </row>
    <row r="798" spans="1:5">
      <c r="A798" s="32">
        <v>5</v>
      </c>
      <c r="B798" s="24">
        <v>2.672985231210635E-5</v>
      </c>
      <c r="C798" s="32">
        <v>97.66</v>
      </c>
      <c r="D798" s="32">
        <v>697.34</v>
      </c>
      <c r="E798" s="35">
        <v>0.26035743401988437</v>
      </c>
    </row>
    <row r="799" spans="1:5">
      <c r="A799" s="32">
        <v>6</v>
      </c>
      <c r="B799" s="24">
        <v>2.672985231210635E-5</v>
      </c>
      <c r="C799" s="32">
        <v>97.66</v>
      </c>
      <c r="D799" s="32">
        <v>697.34</v>
      </c>
      <c r="E799" s="35">
        <v>0.15871573427825303</v>
      </c>
    </row>
    <row r="800" spans="1:5">
      <c r="A800" s="32">
        <v>7</v>
      </c>
      <c r="B800" s="24">
        <v>2.672985231210635E-5</v>
      </c>
      <c r="C800" s="32">
        <v>97.66</v>
      </c>
      <c r="D800" s="32">
        <v>697.34</v>
      </c>
      <c r="E800" s="35">
        <v>0.19868724261221227</v>
      </c>
    </row>
    <row r="801" spans="1:5">
      <c r="A801" s="32">
        <v>8</v>
      </c>
      <c r="B801" s="24">
        <v>2.672985231210635E-5</v>
      </c>
      <c r="C801" s="32">
        <v>97.66</v>
      </c>
      <c r="D801" s="32">
        <v>697.34</v>
      </c>
      <c r="E801" s="35">
        <v>2.1566018958389508</v>
      </c>
    </row>
    <row r="802" spans="1:5">
      <c r="A802" s="32">
        <v>9</v>
      </c>
      <c r="B802" s="24">
        <v>2.672985231210635E-5</v>
      </c>
      <c r="C802" s="32">
        <v>97.66</v>
      </c>
      <c r="D802" s="32">
        <v>697.34</v>
      </c>
      <c r="E802" s="35">
        <v>0.18446755124108286</v>
      </c>
    </row>
    <row r="803" spans="1:5">
      <c r="A803" s="32">
        <v>1</v>
      </c>
      <c r="B803" s="24">
        <v>2.672985231210635E-5</v>
      </c>
      <c r="C803" s="32">
        <v>195.8</v>
      </c>
      <c r="D803" s="32">
        <v>599.20000000000005</v>
      </c>
      <c r="E803" s="35">
        <v>1.7384811363036299</v>
      </c>
    </row>
    <row r="804" spans="1:5">
      <c r="A804" s="32">
        <v>2</v>
      </c>
      <c r="B804" s="24">
        <v>2.672985231210635E-5</v>
      </c>
      <c r="C804" s="32">
        <v>195.8</v>
      </c>
      <c r="D804" s="32">
        <v>599.20000000000005</v>
      </c>
      <c r="E804" s="35">
        <v>0.6659168169897649</v>
      </c>
    </row>
    <row r="805" spans="1:5">
      <c r="A805" s="32">
        <v>3</v>
      </c>
      <c r="B805" s="24">
        <v>2.672985231210635E-5</v>
      </c>
      <c r="C805" s="32">
        <v>195.8</v>
      </c>
      <c r="D805" s="32">
        <v>599.20000000000005</v>
      </c>
      <c r="E805" s="35">
        <v>0.60900377216192947</v>
      </c>
    </row>
    <row r="806" spans="1:5">
      <c r="A806" s="32">
        <v>4</v>
      </c>
      <c r="B806" s="24">
        <v>2.672985231210635E-5</v>
      </c>
      <c r="C806" s="32">
        <v>195.8</v>
      </c>
      <c r="D806" s="32">
        <v>599.20000000000005</v>
      </c>
      <c r="E806" s="35">
        <v>3.498404175251546</v>
      </c>
    </row>
    <row r="807" spans="1:5">
      <c r="A807" s="32">
        <v>5</v>
      </c>
      <c r="B807" s="24">
        <v>2.672985231210635E-5</v>
      </c>
      <c r="C807" s="32">
        <v>195.8</v>
      </c>
      <c r="D807" s="32">
        <v>599.20000000000005</v>
      </c>
      <c r="E807" s="35">
        <v>0.76009868757108745</v>
      </c>
    </row>
    <row r="808" spans="1:5">
      <c r="A808" s="32">
        <v>6</v>
      </c>
      <c r="B808" s="24">
        <v>2.672985231210635E-5</v>
      </c>
      <c r="C808" s="32">
        <v>195.8</v>
      </c>
      <c r="D808" s="32">
        <v>599.20000000000005</v>
      </c>
      <c r="E808" s="35">
        <v>0.53029799201481465</v>
      </c>
    </row>
    <row r="809" spans="1:5">
      <c r="A809" s="32">
        <v>7</v>
      </c>
      <c r="B809" s="24">
        <v>2.672985231210635E-5</v>
      </c>
      <c r="C809" s="32">
        <v>195.8</v>
      </c>
      <c r="D809" s="32">
        <v>599.20000000000005</v>
      </c>
      <c r="E809" s="35">
        <v>4.2645183024669606</v>
      </c>
    </row>
    <row r="810" spans="1:5">
      <c r="A810" s="32">
        <v>8</v>
      </c>
      <c r="B810" s="24">
        <v>2.672985231210635E-5</v>
      </c>
      <c r="C810" s="32">
        <v>195.8</v>
      </c>
      <c r="D810" s="32">
        <v>599.20000000000005</v>
      </c>
      <c r="E810" s="35">
        <v>2.1566018958389508</v>
      </c>
    </row>
    <row r="811" spans="1:5">
      <c r="A811" s="32">
        <v>9</v>
      </c>
      <c r="B811" s="24">
        <v>2.672985231210635E-5</v>
      </c>
      <c r="C811" s="32">
        <v>195.8</v>
      </c>
      <c r="D811" s="32">
        <v>599.20000000000005</v>
      </c>
      <c r="E811" s="35">
        <v>0.12103751053332511</v>
      </c>
    </row>
    <row r="812" spans="1:5">
      <c r="A812" s="32">
        <v>1</v>
      </c>
      <c r="B812" s="24">
        <v>2.672985231210635E-5</v>
      </c>
      <c r="C812" s="32">
        <v>244.1</v>
      </c>
      <c r="D812" s="32">
        <v>550.9</v>
      </c>
      <c r="E812" s="35">
        <v>0.86910046573898347</v>
      </c>
    </row>
    <row r="813" spans="1:5">
      <c r="A813" s="32">
        <v>2</v>
      </c>
      <c r="B813" s="24">
        <v>2.672985231210635E-5</v>
      </c>
      <c r="C813" s="32">
        <v>244.1</v>
      </c>
      <c r="D813" s="32">
        <v>550.9</v>
      </c>
      <c r="E813" s="35">
        <v>1.7913068334968316</v>
      </c>
    </row>
    <row r="814" spans="1:5">
      <c r="A814" s="32">
        <v>3</v>
      </c>
      <c r="B814" s="24">
        <v>2.672985231210635E-5</v>
      </c>
      <c r="C814" s="32">
        <v>244.1</v>
      </c>
      <c r="D814" s="32">
        <v>550.9</v>
      </c>
      <c r="E814" s="35">
        <v>0.12493093279930889</v>
      </c>
    </row>
    <row r="815" spans="1:5">
      <c r="A815" s="32">
        <v>4</v>
      </c>
      <c r="B815" s="24">
        <v>2.672985231210635E-5</v>
      </c>
      <c r="C815" s="32">
        <v>244.1</v>
      </c>
      <c r="D815" s="32">
        <v>550.9</v>
      </c>
      <c r="E815" s="35">
        <v>1.3849049981802521</v>
      </c>
    </row>
    <row r="816" spans="1:5">
      <c r="A816" s="32">
        <v>5</v>
      </c>
      <c r="B816" s="24">
        <v>2.672985231210635E-5</v>
      </c>
      <c r="C816" s="32">
        <v>244.1</v>
      </c>
      <c r="D816" s="32">
        <v>550.9</v>
      </c>
      <c r="E816" s="35">
        <v>0.55733970405761912</v>
      </c>
    </row>
    <row r="817" spans="1:5">
      <c r="A817" s="32">
        <v>6</v>
      </c>
      <c r="B817" s="24">
        <v>2.672985231210635E-5</v>
      </c>
      <c r="C817" s="32">
        <v>244.1</v>
      </c>
      <c r="D817" s="32">
        <v>550.9</v>
      </c>
      <c r="E817" s="35">
        <v>1.3752130428641633</v>
      </c>
    </row>
    <row r="818" spans="1:5">
      <c r="A818" s="32">
        <v>7</v>
      </c>
      <c r="B818" s="24">
        <v>2.672985231210635E-5</v>
      </c>
      <c r="C818" s="32">
        <v>244.1</v>
      </c>
      <c r="D818" s="32">
        <v>550.9</v>
      </c>
      <c r="E818" s="35">
        <v>0.94095744466328624</v>
      </c>
    </row>
    <row r="819" spans="1:5">
      <c r="A819" s="32">
        <v>8</v>
      </c>
      <c r="B819" s="24">
        <v>2.672985231210635E-5</v>
      </c>
      <c r="C819" s="32">
        <v>244.1</v>
      </c>
      <c r="D819" s="32">
        <v>550.9</v>
      </c>
      <c r="E819" s="35">
        <v>3.8995992900862775</v>
      </c>
    </row>
    <row r="820" spans="1:5">
      <c r="A820" s="32">
        <v>9</v>
      </c>
      <c r="B820" s="24">
        <v>2.672985231210635E-5</v>
      </c>
      <c r="C820" s="32">
        <v>244.1</v>
      </c>
      <c r="D820" s="32">
        <v>550.9</v>
      </c>
      <c r="E820" s="35">
        <v>1.6101635187039851</v>
      </c>
    </row>
    <row r="821" spans="1:5">
      <c r="A821" s="32">
        <v>1</v>
      </c>
      <c r="B821" s="24">
        <v>2.672985231210635E-5</v>
      </c>
      <c r="C821" s="32">
        <v>305.8</v>
      </c>
      <c r="D821" s="32">
        <v>489.2</v>
      </c>
      <c r="E821" s="35">
        <v>9.8916782769218123</v>
      </c>
    </row>
    <row r="822" spans="1:5">
      <c r="A822" s="32">
        <v>2</v>
      </c>
      <c r="B822" s="24">
        <v>2.672985231210635E-5</v>
      </c>
      <c r="C822" s="32">
        <v>305.8</v>
      </c>
      <c r="D822" s="32">
        <v>489.2</v>
      </c>
      <c r="E822" s="35">
        <v>5.2658681727750629</v>
      </c>
    </row>
    <row r="823" spans="1:5">
      <c r="A823" s="32">
        <v>3</v>
      </c>
      <c r="B823" s="24">
        <v>2.672985231210635E-5</v>
      </c>
      <c r="C823" s="32">
        <v>305.8</v>
      </c>
      <c r="D823" s="32">
        <v>489.2</v>
      </c>
      <c r="E823" s="35">
        <v>1.7118668526754206</v>
      </c>
    </row>
    <row r="824" spans="1:5">
      <c r="A824" s="32">
        <v>4</v>
      </c>
      <c r="B824" s="24">
        <v>2.672985231210635E-5</v>
      </c>
      <c r="C824" s="32">
        <v>305.8</v>
      </c>
      <c r="D824" s="32">
        <v>489.2</v>
      </c>
      <c r="E824" s="35">
        <v>6.0515967734965388</v>
      </c>
    </row>
    <row r="825" spans="1:5">
      <c r="A825" s="32">
        <v>5</v>
      </c>
      <c r="B825" s="24">
        <v>2.672985231210635E-5</v>
      </c>
      <c r="C825" s="32">
        <v>305.8</v>
      </c>
      <c r="D825" s="32">
        <v>489.2</v>
      </c>
      <c r="E825" s="35">
        <v>1.5094543477168658</v>
      </c>
    </row>
    <row r="826" spans="1:5">
      <c r="A826" s="32">
        <v>6</v>
      </c>
      <c r="B826" s="24">
        <v>2.672985231210635E-5</v>
      </c>
      <c r="C826" s="32">
        <v>305.8</v>
      </c>
      <c r="D826" s="32">
        <v>489.2</v>
      </c>
      <c r="E826" s="35">
        <v>2.5788137826115598</v>
      </c>
    </row>
    <row r="827" spans="1:5">
      <c r="A827" s="32">
        <v>7</v>
      </c>
      <c r="B827" s="24">
        <v>2.672985231210635E-5</v>
      </c>
      <c r="C827" s="32">
        <v>305.8</v>
      </c>
      <c r="D827" s="32">
        <v>489.2</v>
      </c>
      <c r="E827" s="35">
        <v>4.0871444086859539</v>
      </c>
    </row>
    <row r="828" spans="1:5">
      <c r="A828" s="32">
        <v>8</v>
      </c>
      <c r="B828" s="24">
        <v>2.672985231210635E-5</v>
      </c>
      <c r="C828" s="32">
        <v>305.8</v>
      </c>
      <c r="D828" s="32">
        <v>489.2</v>
      </c>
      <c r="E828" s="35">
        <v>3.6485473152006693</v>
      </c>
    </row>
    <row r="829" spans="1:5">
      <c r="A829" s="32">
        <v>9</v>
      </c>
      <c r="B829" s="24">
        <v>2.672985231210635E-5</v>
      </c>
      <c r="C829" s="32">
        <v>305.8</v>
      </c>
      <c r="D829" s="32">
        <v>489.2</v>
      </c>
      <c r="E829" s="35">
        <v>2.7175026899887862</v>
      </c>
    </row>
    <row r="830" spans="1:5">
      <c r="A830" s="32">
        <v>1</v>
      </c>
      <c r="B830" s="24">
        <v>2.672985231210635E-5</v>
      </c>
      <c r="C830" s="32">
        <v>329.6</v>
      </c>
      <c r="D830" s="32">
        <v>465.4</v>
      </c>
      <c r="E830" s="35">
        <v>4.5239727745113729</v>
      </c>
    </row>
    <row r="831" spans="1:5">
      <c r="A831" s="32">
        <v>2</v>
      </c>
      <c r="B831" s="24">
        <v>2.672985231210635E-5</v>
      </c>
      <c r="C831" s="32">
        <v>329.6</v>
      </c>
      <c r="D831" s="32">
        <v>465.4</v>
      </c>
      <c r="E831" s="35">
        <v>4.6748747820720293</v>
      </c>
    </row>
    <row r="832" spans="1:5">
      <c r="A832" s="32">
        <v>3</v>
      </c>
      <c r="B832" s="24">
        <v>2.672985231210635E-5</v>
      </c>
      <c r="C832" s="32">
        <v>329.6</v>
      </c>
      <c r="D832" s="32">
        <v>465.4</v>
      </c>
      <c r="E832" s="35">
        <v>2.8224092231622651</v>
      </c>
    </row>
    <row r="833" spans="1:5">
      <c r="A833" s="32">
        <v>5</v>
      </c>
      <c r="B833" s="24">
        <v>2.672985231210635E-5</v>
      </c>
      <c r="C833" s="32">
        <v>329.6</v>
      </c>
      <c r="D833" s="32">
        <v>465.4</v>
      </c>
      <c r="E833" s="35">
        <v>2.8838321729995933</v>
      </c>
    </row>
    <row r="834" spans="1:5">
      <c r="A834" s="32">
        <v>6</v>
      </c>
      <c r="B834" s="24">
        <v>2.672985231210635E-5</v>
      </c>
      <c r="C834" s="32">
        <v>329.6</v>
      </c>
      <c r="D834" s="32">
        <v>465.4</v>
      </c>
      <c r="E834" s="35">
        <v>5.0847544217474443</v>
      </c>
    </row>
    <row r="835" spans="1:5">
      <c r="A835" s="32">
        <v>7</v>
      </c>
      <c r="B835" s="24">
        <v>2.672985231210635E-5</v>
      </c>
      <c r="C835" s="32">
        <v>329.6</v>
      </c>
      <c r="D835" s="32">
        <v>465.4</v>
      </c>
      <c r="E835" s="35">
        <v>5.3631504803546113</v>
      </c>
    </row>
    <row r="836" spans="1:5">
      <c r="A836" s="32">
        <v>8</v>
      </c>
      <c r="B836" s="24">
        <v>2.672985231210635E-5</v>
      </c>
      <c r="C836" s="32">
        <v>329.6</v>
      </c>
      <c r="D836" s="32">
        <v>465.4</v>
      </c>
      <c r="E836" s="35">
        <v>2.8666190501668294</v>
      </c>
    </row>
    <row r="837" spans="1:5">
      <c r="A837" s="32">
        <v>9</v>
      </c>
      <c r="B837" s="24">
        <v>2.672985231210635E-5</v>
      </c>
      <c r="C837" s="32">
        <v>329.6</v>
      </c>
      <c r="D837" s="32">
        <v>465.4</v>
      </c>
      <c r="E837" s="35">
        <v>4.0408244438436691</v>
      </c>
    </row>
    <row r="838" spans="1:5">
      <c r="A838" s="32">
        <v>1</v>
      </c>
      <c r="B838" s="24">
        <v>2.672985231210635E-5</v>
      </c>
      <c r="C838" s="32">
        <v>354</v>
      </c>
      <c r="D838" s="32">
        <v>441</v>
      </c>
      <c r="E838" s="35">
        <v>10.4188547287389</v>
      </c>
    </row>
    <row r="839" spans="1:5">
      <c r="A839" s="32">
        <v>2</v>
      </c>
      <c r="B839" s="24">
        <v>2.672985231210635E-5</v>
      </c>
      <c r="C839" s="32">
        <v>354</v>
      </c>
      <c r="D839" s="32">
        <v>441</v>
      </c>
      <c r="E839" s="35">
        <v>5.4321278469120822</v>
      </c>
    </row>
    <row r="840" spans="1:5">
      <c r="A840" s="32">
        <v>3</v>
      </c>
      <c r="B840" s="24">
        <v>2.672985231210635E-5</v>
      </c>
      <c r="C840" s="32">
        <v>354</v>
      </c>
      <c r="D840" s="32">
        <v>441</v>
      </c>
      <c r="E840" s="35">
        <v>3.1529710463825782</v>
      </c>
    </row>
    <row r="841" spans="1:5">
      <c r="A841" s="32">
        <v>4</v>
      </c>
      <c r="B841" s="24">
        <v>2.672985231210635E-5</v>
      </c>
      <c r="C841" s="32">
        <v>354</v>
      </c>
      <c r="D841" s="32">
        <v>441</v>
      </c>
      <c r="E841" s="35">
        <v>0.58549067516055731</v>
      </c>
    </row>
    <row r="842" spans="1:5">
      <c r="A842" s="32">
        <v>5</v>
      </c>
      <c r="B842" s="24">
        <v>2.672985231210635E-5</v>
      </c>
      <c r="C842" s="32">
        <v>354</v>
      </c>
      <c r="D842" s="32">
        <v>441</v>
      </c>
      <c r="E842" s="35">
        <v>3.1957292863974271</v>
      </c>
    </row>
    <row r="843" spans="1:5">
      <c r="A843" s="32">
        <v>6</v>
      </c>
      <c r="B843" s="24">
        <v>2.672985231210635E-5</v>
      </c>
      <c r="C843" s="32">
        <v>354</v>
      </c>
      <c r="D843" s="32">
        <v>441</v>
      </c>
      <c r="E843" s="35">
        <v>1.9092815799180547</v>
      </c>
    </row>
    <row r="844" spans="1:5">
      <c r="A844" s="32">
        <v>7</v>
      </c>
      <c r="B844" s="24">
        <v>2.672985231210635E-5</v>
      </c>
      <c r="C844" s="32">
        <v>354</v>
      </c>
      <c r="D844" s="32">
        <v>441</v>
      </c>
      <c r="E844" s="35">
        <v>5.7745744193922492</v>
      </c>
    </row>
    <row r="845" spans="1:5">
      <c r="A845" s="32">
        <v>8</v>
      </c>
      <c r="B845" s="24">
        <v>2.672985231210635E-5</v>
      </c>
      <c r="C845" s="32">
        <v>354</v>
      </c>
      <c r="D845" s="32">
        <v>441</v>
      </c>
      <c r="E845" s="35">
        <v>6.6545697679043601</v>
      </c>
    </row>
    <row r="846" spans="1:5">
      <c r="A846" s="32">
        <v>9</v>
      </c>
      <c r="B846" s="24">
        <v>2.672985231210635E-5</v>
      </c>
      <c r="C846" s="32">
        <v>354</v>
      </c>
      <c r="D846" s="32">
        <v>441</v>
      </c>
      <c r="E846" s="35">
        <v>5.1029343682130879</v>
      </c>
    </row>
    <row r="847" spans="1:5">
      <c r="A847" s="32">
        <v>1</v>
      </c>
      <c r="B847" s="24">
        <v>2.672985231210635E-5</v>
      </c>
      <c r="C847" s="32">
        <v>378.2</v>
      </c>
      <c r="D847" s="32">
        <v>416.8</v>
      </c>
      <c r="E847" s="35">
        <v>4.7854191441021223</v>
      </c>
    </row>
    <row r="848" spans="1:5">
      <c r="A848" s="32">
        <v>2</v>
      </c>
      <c r="B848" s="24">
        <v>2.672985231210635E-5</v>
      </c>
      <c r="C848" s="32">
        <v>378.2</v>
      </c>
      <c r="D848" s="32">
        <v>416.8</v>
      </c>
      <c r="E848" s="35">
        <v>4.1036468810397526</v>
      </c>
    </row>
    <row r="849" spans="1:5">
      <c r="A849" s="32">
        <v>3</v>
      </c>
      <c r="B849" s="24">
        <v>2.672985231210635E-5</v>
      </c>
      <c r="C849" s="32">
        <v>378.2</v>
      </c>
      <c r="D849" s="32">
        <v>416.8</v>
      </c>
      <c r="E849" s="35">
        <v>3.9117400148822172</v>
      </c>
    </row>
    <row r="850" spans="1:5">
      <c r="A850" s="32">
        <v>4</v>
      </c>
      <c r="B850" s="24">
        <v>2.672985231210635E-5</v>
      </c>
      <c r="C850" s="32">
        <v>378.2</v>
      </c>
      <c r="D850" s="32">
        <v>416.8</v>
      </c>
      <c r="E850" s="35">
        <v>3.8505253121785739</v>
      </c>
    </row>
    <row r="851" spans="1:5">
      <c r="A851" s="32">
        <v>5</v>
      </c>
      <c r="B851" s="24">
        <v>2.672985231210635E-5</v>
      </c>
      <c r="C851" s="32">
        <v>378.2</v>
      </c>
      <c r="D851" s="32">
        <v>416.8</v>
      </c>
      <c r="E851" s="35">
        <v>1.3303624634873616</v>
      </c>
    </row>
    <row r="852" spans="1:5">
      <c r="A852" s="32">
        <v>6</v>
      </c>
      <c r="B852" s="24">
        <v>2.672985231210635E-5</v>
      </c>
      <c r="C852" s="32">
        <v>378.2</v>
      </c>
      <c r="D852" s="32">
        <v>416.8</v>
      </c>
      <c r="E852" s="35">
        <v>6.1591386774792367</v>
      </c>
    </row>
    <row r="853" spans="1:5">
      <c r="A853" s="32">
        <v>7</v>
      </c>
      <c r="B853" s="24">
        <v>2.672985231210635E-5</v>
      </c>
      <c r="C853" s="32">
        <v>378.2</v>
      </c>
      <c r="D853" s="32">
        <v>416.8</v>
      </c>
      <c r="E853" s="35">
        <v>6.6140882098726541</v>
      </c>
    </row>
    <row r="854" spans="1:5">
      <c r="A854" s="32">
        <v>8</v>
      </c>
      <c r="B854" s="24">
        <v>2.672985231210635E-5</v>
      </c>
      <c r="C854" s="32">
        <v>378.2</v>
      </c>
      <c r="D854" s="32">
        <v>416.8</v>
      </c>
      <c r="E854" s="35">
        <v>7.9253779570487666</v>
      </c>
    </row>
    <row r="855" spans="1:5">
      <c r="A855" s="32">
        <v>9</v>
      </c>
      <c r="B855" s="24">
        <v>2.672985231210635E-5</v>
      </c>
      <c r="C855" s="32">
        <v>378.2</v>
      </c>
      <c r="D855" s="32">
        <v>416.8</v>
      </c>
      <c r="E855" s="35">
        <v>3.3675959818495631</v>
      </c>
    </row>
    <row r="856" spans="1:5">
      <c r="A856" s="32">
        <v>1</v>
      </c>
      <c r="B856" s="24">
        <v>2.672985231210635E-5</v>
      </c>
      <c r="C856" s="32">
        <v>427.2</v>
      </c>
      <c r="D856" s="32">
        <v>367.8</v>
      </c>
      <c r="E856" s="35">
        <v>22.035351502303172</v>
      </c>
    </row>
    <row r="857" spans="1:5">
      <c r="A857" s="32">
        <v>2</v>
      </c>
      <c r="B857" s="24">
        <v>2.672985231210635E-5</v>
      </c>
      <c r="C857" s="32">
        <v>427.2</v>
      </c>
      <c r="D857" s="32">
        <v>367.8</v>
      </c>
      <c r="E857" s="35">
        <v>22.962543003964651</v>
      </c>
    </row>
    <row r="858" spans="1:5">
      <c r="A858" s="32">
        <v>4</v>
      </c>
      <c r="B858" s="24">
        <v>2.672985231210635E-5</v>
      </c>
      <c r="C858" s="32">
        <v>427.2</v>
      </c>
      <c r="D858" s="32">
        <v>367.8</v>
      </c>
      <c r="E858" s="35">
        <v>7.1444694359017262</v>
      </c>
    </row>
    <row r="859" spans="1:5">
      <c r="A859" s="32">
        <v>5</v>
      </c>
      <c r="B859" s="24">
        <v>2.672985231210635E-5</v>
      </c>
      <c r="C859" s="32">
        <v>427.2</v>
      </c>
      <c r="D859" s="32">
        <v>367.8</v>
      </c>
      <c r="E859" s="35">
        <v>0.41292386398995701</v>
      </c>
    </row>
    <row r="860" spans="1:5">
      <c r="A860" s="32">
        <v>6</v>
      </c>
      <c r="B860" s="24">
        <v>2.672985231210635E-5</v>
      </c>
      <c r="C860" s="32">
        <v>427.2</v>
      </c>
      <c r="D860" s="32">
        <v>367.8</v>
      </c>
      <c r="E860" s="35">
        <v>2.0966212473181227</v>
      </c>
    </row>
    <row r="861" spans="1:5">
      <c r="A861" s="32">
        <v>7</v>
      </c>
      <c r="B861" s="24">
        <v>2.672985231210635E-5</v>
      </c>
      <c r="C861" s="32">
        <v>427.2</v>
      </c>
      <c r="D861" s="32">
        <v>367.8</v>
      </c>
      <c r="E861" s="35">
        <v>11.798314879322438</v>
      </c>
    </row>
    <row r="862" spans="1:5">
      <c r="A862" s="32">
        <v>8</v>
      </c>
      <c r="B862" s="24">
        <v>2.672985231210635E-5</v>
      </c>
      <c r="C862" s="32">
        <v>427.2</v>
      </c>
      <c r="D862" s="32">
        <v>367.8</v>
      </c>
      <c r="E862" s="35">
        <v>4.7601428142094013</v>
      </c>
    </row>
    <row r="863" spans="1:5">
      <c r="A863" s="32">
        <v>9</v>
      </c>
      <c r="B863" s="24">
        <v>2.672985231210635E-5</v>
      </c>
      <c r="C863" s="32">
        <v>427.2</v>
      </c>
      <c r="D863" s="32">
        <v>367.8</v>
      </c>
      <c r="E863" s="35">
        <v>10.878524211570205</v>
      </c>
    </row>
    <row r="864" spans="1:5">
      <c r="A864" s="32">
        <v>1</v>
      </c>
      <c r="B864" s="24">
        <v>2.672985231210635E-5</v>
      </c>
      <c r="C864" s="32">
        <v>451.8</v>
      </c>
      <c r="D864" s="32">
        <v>343.2</v>
      </c>
      <c r="E864" s="35">
        <v>17.575997520934024</v>
      </c>
    </row>
    <row r="865" spans="1:5">
      <c r="A865" s="32">
        <v>2</v>
      </c>
      <c r="B865" s="24">
        <v>2.672985231210635E-5</v>
      </c>
      <c r="C865" s="32">
        <v>451.8</v>
      </c>
      <c r="D865" s="32">
        <v>343.2</v>
      </c>
      <c r="E865" s="35">
        <v>5.1176429511698815</v>
      </c>
    </row>
    <row r="866" spans="1:5">
      <c r="A866" s="32">
        <v>3</v>
      </c>
      <c r="B866" s="24">
        <v>2.672985231210635E-5</v>
      </c>
      <c r="C866" s="32">
        <v>451.8</v>
      </c>
      <c r="D866" s="32">
        <v>343.2</v>
      </c>
      <c r="E866" s="35">
        <v>5.8192897612212429</v>
      </c>
    </row>
    <row r="867" spans="1:5">
      <c r="A867" s="32">
        <v>4</v>
      </c>
      <c r="B867" s="24">
        <v>2.672985231210635E-5</v>
      </c>
      <c r="C867" s="32">
        <v>451.8</v>
      </c>
      <c r="D867" s="32">
        <v>343.2</v>
      </c>
      <c r="E867" s="35">
        <v>3.5914513071964382</v>
      </c>
    </row>
    <row r="868" spans="1:5">
      <c r="A868" s="32">
        <v>5</v>
      </c>
      <c r="B868" s="24">
        <v>2.672985231210635E-5</v>
      </c>
      <c r="C868" s="32">
        <v>451.8</v>
      </c>
      <c r="D868" s="32">
        <v>343.2</v>
      </c>
      <c r="E868" s="35">
        <v>5.8005607911747505</v>
      </c>
    </row>
    <row r="869" spans="1:5">
      <c r="A869" s="32">
        <v>6</v>
      </c>
      <c r="B869" s="24">
        <v>2.672985231210635E-5</v>
      </c>
      <c r="C869" s="32">
        <v>451.8</v>
      </c>
      <c r="D869" s="32">
        <v>343.2</v>
      </c>
      <c r="E869" s="35">
        <v>5.017876666420781</v>
      </c>
    </row>
    <row r="870" spans="1:5">
      <c r="A870" s="32">
        <v>7</v>
      </c>
      <c r="B870" s="24">
        <v>2.672985231210635E-5</v>
      </c>
      <c r="C870" s="32">
        <v>451.8</v>
      </c>
      <c r="D870" s="32">
        <v>343.2</v>
      </c>
      <c r="E870" s="35">
        <v>5.5522623994978089</v>
      </c>
    </row>
    <row r="871" spans="1:5">
      <c r="A871" s="32">
        <v>8</v>
      </c>
      <c r="B871" s="24">
        <v>2.672985231210635E-5</v>
      </c>
      <c r="C871" s="32">
        <v>451.8</v>
      </c>
      <c r="D871" s="32">
        <v>343.2</v>
      </c>
      <c r="E871" s="35">
        <v>3.8478663819910466</v>
      </c>
    </row>
    <row r="872" spans="1:5">
      <c r="A872" s="32">
        <v>9</v>
      </c>
      <c r="B872" s="24">
        <v>2.672985231210635E-5</v>
      </c>
      <c r="C872" s="32">
        <v>451.8</v>
      </c>
      <c r="D872" s="32">
        <v>343.2</v>
      </c>
      <c r="E872" s="35">
        <v>2.0015663109714024</v>
      </c>
    </row>
    <row r="873" spans="1:5">
      <c r="A873" s="32">
        <v>1</v>
      </c>
      <c r="B873" s="24">
        <v>2.672985231210635E-5</v>
      </c>
      <c r="C873" s="32">
        <v>476.1</v>
      </c>
      <c r="D873" s="32">
        <v>318.89999999999998</v>
      </c>
      <c r="E873" s="35">
        <v>0.91953863826043092</v>
      </c>
    </row>
    <row r="874" spans="1:5">
      <c r="A874" s="32">
        <v>2</v>
      </c>
      <c r="B874" s="24">
        <v>2.672985231210635E-5</v>
      </c>
      <c r="C874" s="32">
        <v>476.1</v>
      </c>
      <c r="D874" s="32">
        <v>318.89999999999998</v>
      </c>
      <c r="E874" s="35">
        <v>8.6252160556561766</v>
      </c>
    </row>
    <row r="875" spans="1:5">
      <c r="A875" s="32">
        <v>4</v>
      </c>
      <c r="B875" s="24">
        <v>2.672985231210635E-5</v>
      </c>
      <c r="C875" s="32">
        <v>476.1</v>
      </c>
      <c r="D875" s="32">
        <v>318.89999999999998</v>
      </c>
      <c r="E875" s="35">
        <v>1.3869793101265764</v>
      </c>
    </row>
    <row r="876" spans="1:5">
      <c r="A876" s="32">
        <v>5</v>
      </c>
      <c r="B876" s="24">
        <v>2.672985231210635E-5</v>
      </c>
      <c r="C876" s="32">
        <v>476.1</v>
      </c>
      <c r="D876" s="32">
        <v>318.89999999999998</v>
      </c>
      <c r="E876" s="35">
        <v>9.5130544527334285E-2</v>
      </c>
    </row>
    <row r="877" spans="1:5">
      <c r="A877" s="32">
        <v>6</v>
      </c>
      <c r="B877" s="24">
        <v>2.672985231210635E-5</v>
      </c>
      <c r="C877" s="32">
        <v>476.1</v>
      </c>
      <c r="D877" s="32">
        <v>318.89999999999998</v>
      </c>
      <c r="E877" s="35">
        <v>0.71923362448513095</v>
      </c>
    </row>
    <row r="878" spans="1:5">
      <c r="A878" s="32">
        <v>7</v>
      </c>
      <c r="B878" s="24">
        <v>2.672985231210635E-5</v>
      </c>
      <c r="C878" s="32">
        <v>476.1</v>
      </c>
      <c r="D878" s="32">
        <v>318.89999999999998</v>
      </c>
      <c r="E878" s="35">
        <v>2.9455743046038663</v>
      </c>
    </row>
    <row r="879" spans="1:5">
      <c r="A879" s="32">
        <v>8</v>
      </c>
      <c r="B879" s="24">
        <v>2.672985231210635E-5</v>
      </c>
      <c r="C879" s="32">
        <v>476.1</v>
      </c>
      <c r="D879" s="32">
        <v>318.89999999999998</v>
      </c>
      <c r="E879" s="35">
        <v>5.0794885145086015</v>
      </c>
    </row>
    <row r="880" spans="1:5">
      <c r="A880" s="32">
        <v>9</v>
      </c>
      <c r="B880" s="24">
        <v>2.672985231210635E-5</v>
      </c>
      <c r="C880" s="32">
        <v>476.1</v>
      </c>
      <c r="D880" s="32">
        <v>318.89999999999998</v>
      </c>
      <c r="E880" s="35">
        <v>4.927991869776335</v>
      </c>
    </row>
    <row r="881" spans="1:5">
      <c r="A881" s="32">
        <v>1</v>
      </c>
      <c r="B881" s="24">
        <v>2.672985231210635E-5</v>
      </c>
      <c r="C881" s="32">
        <v>505.5</v>
      </c>
      <c r="D881" s="32">
        <v>289.5</v>
      </c>
      <c r="E881" s="35">
        <v>7.2321925895014409</v>
      </c>
    </row>
    <row r="882" spans="1:5">
      <c r="A882" s="32">
        <v>2</v>
      </c>
      <c r="B882" s="24">
        <v>2.672985231210635E-5</v>
      </c>
      <c r="C882" s="32">
        <v>505.5</v>
      </c>
      <c r="D882" s="32">
        <v>289.5</v>
      </c>
      <c r="E882" s="35">
        <v>2.9415076531035815</v>
      </c>
    </row>
    <row r="883" spans="1:5">
      <c r="A883" s="32">
        <v>3</v>
      </c>
      <c r="B883" s="24">
        <v>2.672985231210635E-5</v>
      </c>
      <c r="C883" s="32">
        <v>505.5</v>
      </c>
      <c r="D883" s="32">
        <v>289.5</v>
      </c>
      <c r="E883" s="35">
        <v>0.84424788759830072</v>
      </c>
    </row>
    <row r="884" spans="1:5">
      <c r="A884" s="32">
        <v>4</v>
      </c>
      <c r="B884" s="24">
        <v>2.672985231210635E-5</v>
      </c>
      <c r="C884" s="32">
        <v>505.5</v>
      </c>
      <c r="D884" s="32">
        <v>289.5</v>
      </c>
      <c r="E884" s="35">
        <v>2.5128697751048392</v>
      </c>
    </row>
    <row r="885" spans="1:5">
      <c r="A885" s="32">
        <v>5</v>
      </c>
      <c r="B885" s="24">
        <v>2.672985231210635E-5</v>
      </c>
      <c r="C885" s="32">
        <v>505.5</v>
      </c>
      <c r="D885" s="32">
        <v>289.5</v>
      </c>
      <c r="E885" s="35">
        <v>1.6844959946169731</v>
      </c>
    </row>
    <row r="886" spans="1:5">
      <c r="A886" s="32">
        <v>6</v>
      </c>
      <c r="B886" s="24">
        <v>2.672985231210635E-5</v>
      </c>
      <c r="C886" s="32">
        <v>505.5</v>
      </c>
      <c r="D886" s="32">
        <v>289.5</v>
      </c>
      <c r="E886" s="35">
        <v>3.6013885764094429</v>
      </c>
    </row>
    <row r="887" spans="1:5">
      <c r="A887" s="32">
        <v>7</v>
      </c>
      <c r="B887" s="24">
        <v>2.672985231210635E-5</v>
      </c>
      <c r="C887" s="32">
        <v>505.5</v>
      </c>
      <c r="D887" s="32">
        <v>289.5</v>
      </c>
      <c r="E887" s="35">
        <v>0.28600260093063928</v>
      </c>
    </row>
    <row r="888" spans="1:5">
      <c r="A888" s="32">
        <v>8</v>
      </c>
      <c r="B888" s="24">
        <v>2.672985231210635E-5</v>
      </c>
      <c r="C888" s="32">
        <v>505.5</v>
      </c>
      <c r="D888" s="32">
        <v>289.5</v>
      </c>
      <c r="E888" s="35">
        <v>1.9718323284705122</v>
      </c>
    </row>
    <row r="889" spans="1:5">
      <c r="A889" s="32">
        <v>9</v>
      </c>
      <c r="B889" s="24">
        <v>2.672985231210635E-5</v>
      </c>
      <c r="C889" s="32">
        <v>505.5</v>
      </c>
      <c r="D889" s="32">
        <v>289.5</v>
      </c>
      <c r="E889" s="35">
        <v>4.9427652265405575</v>
      </c>
    </row>
    <row r="890" spans="1:5">
      <c r="A890" s="32">
        <v>1</v>
      </c>
      <c r="B890" s="24">
        <v>2.672985231210635E-5</v>
      </c>
      <c r="C890" s="32">
        <v>549.1</v>
      </c>
      <c r="D890" s="32">
        <v>245.89999999999998</v>
      </c>
      <c r="E890" s="35">
        <v>5.6094461429218061</v>
      </c>
    </row>
    <row r="891" spans="1:5">
      <c r="A891" s="32">
        <v>2</v>
      </c>
      <c r="B891" s="24">
        <v>2.672985231210635E-5</v>
      </c>
      <c r="C891" s="32">
        <v>549.1</v>
      </c>
      <c r="D891" s="32">
        <v>245.89999999999998</v>
      </c>
      <c r="E891" s="35">
        <v>0.87562868970830865</v>
      </c>
    </row>
    <row r="892" spans="1:5">
      <c r="A892" s="32">
        <v>3</v>
      </c>
      <c r="B892" s="24">
        <v>2.672985231210635E-5</v>
      </c>
      <c r="C892" s="32">
        <v>549.1</v>
      </c>
      <c r="D892" s="32">
        <v>245.89999999999998</v>
      </c>
      <c r="E892" s="35">
        <v>0.38147842653726349</v>
      </c>
    </row>
    <row r="893" spans="1:5">
      <c r="A893" s="32">
        <v>5</v>
      </c>
      <c r="B893" s="24">
        <v>2.672985231210635E-5</v>
      </c>
      <c r="C893" s="32">
        <v>549.1</v>
      </c>
      <c r="D893" s="32">
        <v>245.89999999999998</v>
      </c>
      <c r="E893" s="35">
        <v>0.85264840239036221</v>
      </c>
    </row>
    <row r="894" spans="1:5">
      <c r="A894" s="32">
        <v>6</v>
      </c>
      <c r="B894" s="24">
        <v>2.672985231210635E-5</v>
      </c>
      <c r="C894" s="32">
        <v>549.1</v>
      </c>
      <c r="D894" s="32">
        <v>245.89999999999998</v>
      </c>
      <c r="E894" s="35">
        <v>1.6539408837609344</v>
      </c>
    </row>
    <row r="895" spans="1:5">
      <c r="A895" s="32">
        <v>7</v>
      </c>
      <c r="B895" s="24">
        <v>2.672985231210635E-5</v>
      </c>
      <c r="C895" s="32">
        <v>549.1</v>
      </c>
      <c r="D895" s="32">
        <v>245.89999999999998</v>
      </c>
      <c r="E895" s="35">
        <v>0.41273374930208856</v>
      </c>
    </row>
    <row r="896" spans="1:5">
      <c r="A896" s="32">
        <v>8</v>
      </c>
      <c r="B896" s="24">
        <v>2.672985231210635E-5</v>
      </c>
      <c r="C896" s="32">
        <v>549.1</v>
      </c>
      <c r="D896" s="32">
        <v>245.89999999999998</v>
      </c>
      <c r="E896" s="35">
        <v>1.6029500251584421</v>
      </c>
    </row>
    <row r="897" spans="1:5">
      <c r="A897" s="32">
        <v>9</v>
      </c>
      <c r="B897" s="24">
        <v>2.672985231210635E-5</v>
      </c>
      <c r="C897" s="32">
        <v>549.1</v>
      </c>
      <c r="D897" s="32">
        <v>245.89999999999998</v>
      </c>
      <c r="E897" s="35">
        <v>0.23105745350657952</v>
      </c>
    </row>
    <row r="898" spans="1:5">
      <c r="A898" s="32">
        <v>1</v>
      </c>
      <c r="B898" s="24">
        <v>2.672985231210635E-5</v>
      </c>
      <c r="C898" s="32">
        <v>598.1</v>
      </c>
      <c r="D898" s="32">
        <v>196.89999999999998</v>
      </c>
      <c r="E898" s="35">
        <v>1.6866306284566173</v>
      </c>
    </row>
    <row r="899" spans="1:5">
      <c r="A899" s="32">
        <v>2</v>
      </c>
      <c r="B899" s="24">
        <v>2.672985231210635E-5</v>
      </c>
      <c r="C899" s="32">
        <v>598.1</v>
      </c>
      <c r="D899" s="32">
        <v>196.89999999999998</v>
      </c>
      <c r="E899" s="35">
        <v>0.63404485480870365</v>
      </c>
    </row>
    <row r="900" spans="1:5">
      <c r="A900" s="32">
        <v>3</v>
      </c>
      <c r="B900" s="24">
        <v>2.672985231210635E-5</v>
      </c>
      <c r="C900" s="32">
        <v>598.1</v>
      </c>
      <c r="D900" s="32">
        <v>196.89999999999998</v>
      </c>
      <c r="E900" s="35">
        <v>0.75538782825333906</v>
      </c>
    </row>
    <row r="901" spans="1:5">
      <c r="A901" s="32">
        <v>4</v>
      </c>
      <c r="B901" s="24">
        <v>2.672985231210635E-5</v>
      </c>
      <c r="C901" s="32">
        <v>598.1</v>
      </c>
      <c r="D901" s="32">
        <v>196.89999999999998</v>
      </c>
      <c r="E901" s="35">
        <v>0.74708494140867421</v>
      </c>
    </row>
    <row r="902" spans="1:5">
      <c r="A902" s="32">
        <v>5</v>
      </c>
      <c r="B902" s="24">
        <v>2.672985231210635E-5</v>
      </c>
      <c r="C902" s="32">
        <v>598.1</v>
      </c>
      <c r="D902" s="32">
        <v>196.89999999999998</v>
      </c>
      <c r="E902" s="35">
        <v>1.4040092939698068</v>
      </c>
    </row>
    <row r="903" spans="1:5">
      <c r="A903" s="32">
        <v>6</v>
      </c>
      <c r="B903" s="24">
        <v>2.672985231210635E-5</v>
      </c>
      <c r="C903" s="32">
        <v>598.1</v>
      </c>
      <c r="D903" s="32">
        <v>196.89999999999998</v>
      </c>
      <c r="E903" s="35">
        <v>3.492367858948803</v>
      </c>
    </row>
    <row r="904" spans="1:5">
      <c r="A904" s="32">
        <v>7</v>
      </c>
      <c r="B904" s="24">
        <v>2.672985231210635E-5</v>
      </c>
      <c r="C904" s="32">
        <v>598.1</v>
      </c>
      <c r="D904" s="32">
        <v>196.89999999999998</v>
      </c>
      <c r="E904" s="35">
        <v>0.93029349169351594</v>
      </c>
    </row>
    <row r="905" spans="1:5">
      <c r="A905" s="32">
        <v>8</v>
      </c>
      <c r="B905" s="24">
        <v>2.672985231210635E-5</v>
      </c>
      <c r="C905" s="32">
        <v>598.1</v>
      </c>
      <c r="D905" s="32">
        <v>196.89999999999998</v>
      </c>
      <c r="E905" s="35">
        <v>1.9163286063365463</v>
      </c>
    </row>
    <row r="906" spans="1:5">
      <c r="A906" s="32">
        <v>9</v>
      </c>
      <c r="B906" s="24">
        <v>2.672985231210635E-5</v>
      </c>
      <c r="C906" s="32">
        <v>598.1</v>
      </c>
      <c r="D906" s="32">
        <v>196.89999999999998</v>
      </c>
      <c r="E906" s="35">
        <v>1.2999300480893308</v>
      </c>
    </row>
    <row r="907" spans="1:5">
      <c r="A907" s="32">
        <v>1</v>
      </c>
      <c r="B907" s="24">
        <v>2.672985231210635E-5</v>
      </c>
      <c r="C907" s="32">
        <v>647</v>
      </c>
      <c r="D907" s="32">
        <v>148</v>
      </c>
      <c r="E907" s="35">
        <v>2.1508988266740889</v>
      </c>
    </row>
    <row r="908" spans="1:5">
      <c r="A908" s="32">
        <v>2</v>
      </c>
      <c r="B908" s="24">
        <v>2.672985231210635E-5</v>
      </c>
      <c r="C908" s="32">
        <v>647</v>
      </c>
      <c r="D908" s="32">
        <v>148</v>
      </c>
      <c r="E908" s="35">
        <v>0.6659168169897649</v>
      </c>
    </row>
    <row r="909" spans="1:5">
      <c r="A909" s="32">
        <v>3</v>
      </c>
      <c r="B909" s="24">
        <v>2.672985231210635E-5</v>
      </c>
      <c r="C909" s="32">
        <v>647</v>
      </c>
      <c r="D909" s="32">
        <v>148</v>
      </c>
      <c r="E909" s="35">
        <v>0.79729672955284814</v>
      </c>
    </row>
    <row r="910" spans="1:5">
      <c r="A910" s="32">
        <v>4</v>
      </c>
      <c r="B910" s="24">
        <v>2.672985231210635E-5</v>
      </c>
      <c r="C910" s="32">
        <v>647</v>
      </c>
      <c r="D910" s="32">
        <v>148</v>
      </c>
      <c r="E910" s="35">
        <v>5.6094461429218061</v>
      </c>
    </row>
    <row r="911" spans="1:5">
      <c r="A911" s="32">
        <v>5</v>
      </c>
      <c r="B911" s="24">
        <v>2.672985231210635E-5</v>
      </c>
      <c r="C911" s="32">
        <v>647</v>
      </c>
      <c r="D911" s="32">
        <v>148</v>
      </c>
      <c r="E911" s="35">
        <v>1.0376956176767056</v>
      </c>
    </row>
    <row r="912" spans="1:5">
      <c r="A912" s="32">
        <v>6</v>
      </c>
      <c r="B912" s="24">
        <v>2.672985231210635E-5</v>
      </c>
      <c r="C912" s="32">
        <v>647</v>
      </c>
      <c r="D912" s="32">
        <v>148</v>
      </c>
      <c r="E912" s="35">
        <v>2.6547277078746054</v>
      </c>
    </row>
    <row r="913" spans="1:5">
      <c r="A913" s="32">
        <v>7</v>
      </c>
      <c r="B913" s="24">
        <v>2.672985231210635E-5</v>
      </c>
      <c r="C913" s="32">
        <v>647</v>
      </c>
      <c r="D913" s="32">
        <v>148</v>
      </c>
      <c r="E913" s="35">
        <v>0.89633423143752367</v>
      </c>
    </row>
    <row r="914" spans="1:5">
      <c r="A914" s="32">
        <v>8</v>
      </c>
      <c r="B914" s="24">
        <v>2.672985231210635E-5</v>
      </c>
      <c r="C914" s="32">
        <v>647</v>
      </c>
      <c r="D914" s="32">
        <v>148</v>
      </c>
      <c r="E914" s="35">
        <v>0.31115012705188377</v>
      </c>
    </row>
    <row r="915" spans="1:5">
      <c r="A915" s="32">
        <v>9</v>
      </c>
      <c r="B915" s="24">
        <v>2.672985231210635E-5</v>
      </c>
      <c r="C915" s="32">
        <v>647</v>
      </c>
      <c r="D915" s="32">
        <v>148</v>
      </c>
      <c r="E915" s="35">
        <v>2.782723032377028</v>
      </c>
    </row>
    <row r="916" spans="1:5">
      <c r="A916" s="32">
        <v>1</v>
      </c>
      <c r="B916" s="24">
        <v>2.672985231210635E-5</v>
      </c>
      <c r="C916" s="32">
        <v>695.8</v>
      </c>
      <c r="D916" s="32">
        <v>99.200000000000045</v>
      </c>
      <c r="E916" s="35">
        <v>5.880577564343672</v>
      </c>
    </row>
    <row r="917" spans="1:5">
      <c r="A917" s="32">
        <v>2</v>
      </c>
      <c r="B917" s="24">
        <v>2.672985231210635E-5</v>
      </c>
      <c r="C917" s="32">
        <v>695.8</v>
      </c>
      <c r="D917" s="32">
        <v>99.200000000000045</v>
      </c>
      <c r="E917" s="35">
        <v>0.81568031716096923</v>
      </c>
    </row>
    <row r="918" spans="1:5">
      <c r="A918" s="32">
        <v>3</v>
      </c>
      <c r="B918" s="24">
        <v>2.672985231210635E-5</v>
      </c>
      <c r="C918" s="32">
        <v>695.8</v>
      </c>
      <c r="D918" s="32">
        <v>99.200000000000045</v>
      </c>
      <c r="E918" s="35">
        <v>0.70092246990900886</v>
      </c>
    </row>
    <row r="919" spans="1:5">
      <c r="A919" s="32">
        <v>5</v>
      </c>
      <c r="B919" s="24">
        <v>2.672985231210635E-5</v>
      </c>
      <c r="C919" s="32">
        <v>695.8</v>
      </c>
      <c r="D919" s="32">
        <v>99.200000000000045</v>
      </c>
      <c r="E919" s="35">
        <v>0.82598085788132636</v>
      </c>
    </row>
    <row r="920" spans="1:5">
      <c r="A920" s="32">
        <v>6</v>
      </c>
      <c r="B920" s="24">
        <v>2.672985231210635E-5</v>
      </c>
      <c r="C920" s="32">
        <v>695.8</v>
      </c>
      <c r="D920" s="32">
        <v>99.200000000000045</v>
      </c>
      <c r="E920" s="35">
        <v>3.0868816752925556</v>
      </c>
    </row>
    <row r="921" spans="1:5">
      <c r="A921" s="32">
        <v>7</v>
      </c>
      <c r="B921" s="24">
        <v>2.672985231210635E-5</v>
      </c>
      <c r="C921" s="32">
        <v>695.8</v>
      </c>
      <c r="D921" s="32">
        <v>99.200000000000045</v>
      </c>
      <c r="E921" s="35">
        <v>2.0714286688971661</v>
      </c>
    </row>
    <row r="922" spans="1:5">
      <c r="A922" s="32">
        <v>8</v>
      </c>
      <c r="B922" s="24">
        <v>2.672985231210635E-5</v>
      </c>
      <c r="C922" s="32">
        <v>695.8</v>
      </c>
      <c r="D922" s="32">
        <v>99.200000000000045</v>
      </c>
      <c r="E922" s="35">
        <v>0.64642773659680097</v>
      </c>
    </row>
    <row r="923" spans="1:5">
      <c r="A923" s="32">
        <v>9</v>
      </c>
      <c r="B923" s="24">
        <v>2.672985231210635E-5</v>
      </c>
      <c r="C923" s="32">
        <v>695.8</v>
      </c>
      <c r="D923" s="32">
        <v>99.200000000000045</v>
      </c>
      <c r="E923" s="35">
        <v>0.9224014620317682</v>
      </c>
    </row>
    <row r="924" spans="1:5">
      <c r="A924" s="32">
        <v>1</v>
      </c>
      <c r="B924" s="24">
        <v>4.7533146E-5</v>
      </c>
      <c r="C924" s="32">
        <v>97.66</v>
      </c>
      <c r="D924" s="32">
        <v>697.34</v>
      </c>
      <c r="E924" s="35">
        <v>1.1060378330183656</v>
      </c>
    </row>
    <row r="925" spans="1:5">
      <c r="A925" s="32">
        <v>2</v>
      </c>
      <c r="B925" s="24">
        <v>4.7533146E-5</v>
      </c>
      <c r="C925" s="32">
        <v>97.66</v>
      </c>
      <c r="D925" s="32">
        <v>697.34</v>
      </c>
      <c r="E925" s="35">
        <v>9.6598411028628192E-2</v>
      </c>
    </row>
    <row r="926" spans="1:5">
      <c r="A926" s="32">
        <v>3</v>
      </c>
      <c r="B926" s="24">
        <v>4.7533146E-5</v>
      </c>
      <c r="C926" s="32">
        <v>97.66</v>
      </c>
      <c r="D926" s="32">
        <v>697.34</v>
      </c>
      <c r="E926" s="35">
        <v>0.231030853565421</v>
      </c>
    </row>
    <row r="927" spans="1:5">
      <c r="A927" s="32">
        <v>4</v>
      </c>
      <c r="B927" s="24">
        <v>4.7533146E-5</v>
      </c>
      <c r="C927" s="32">
        <v>97.66</v>
      </c>
      <c r="D927" s="32">
        <v>697.34</v>
      </c>
      <c r="E927" s="35">
        <v>0.36937711305741594</v>
      </c>
    </row>
    <row r="928" spans="1:5">
      <c r="A928" s="32">
        <v>5</v>
      </c>
      <c r="B928" s="24">
        <v>4.7533146E-5</v>
      </c>
      <c r="C928" s="32">
        <v>97.66</v>
      </c>
      <c r="D928" s="32">
        <v>697.34</v>
      </c>
      <c r="E928" s="35">
        <v>7.4536669372430295E-2</v>
      </c>
    </row>
    <row r="929" spans="1:5">
      <c r="A929" s="32">
        <v>6</v>
      </c>
      <c r="B929" s="24">
        <v>4.7533146E-5</v>
      </c>
      <c r="C929" s="32">
        <v>97.66</v>
      </c>
      <c r="D929" s="32">
        <v>697.34</v>
      </c>
      <c r="E929" s="35">
        <v>0.16304969195988023</v>
      </c>
    </row>
    <row r="930" spans="1:5">
      <c r="A930" s="32">
        <v>7</v>
      </c>
      <c r="B930" s="24">
        <v>4.7533146E-5</v>
      </c>
      <c r="C930" s="32">
        <v>97.66</v>
      </c>
      <c r="D930" s="32">
        <v>697.34</v>
      </c>
      <c r="E930" s="35">
        <v>0.41818647491603439</v>
      </c>
    </row>
    <row r="931" spans="1:5">
      <c r="A931" s="32">
        <v>8</v>
      </c>
      <c r="B931" s="24">
        <v>4.7533146E-5</v>
      </c>
      <c r="C931" s="32">
        <v>97.66</v>
      </c>
      <c r="D931" s="32">
        <v>697.34</v>
      </c>
      <c r="E931" s="35">
        <v>0.94041594188896027</v>
      </c>
    </row>
    <row r="932" spans="1:5">
      <c r="A932" s="32">
        <v>9</v>
      </c>
      <c r="B932" s="24">
        <v>4.7533146E-5</v>
      </c>
      <c r="C932" s="32">
        <v>97.66</v>
      </c>
      <c r="D932" s="32">
        <v>697.34</v>
      </c>
      <c r="E932" s="35">
        <v>0.72974307546234429</v>
      </c>
    </row>
    <row r="933" spans="1:5">
      <c r="A933" s="32">
        <v>1</v>
      </c>
      <c r="B933" s="24">
        <v>4.7533146E-5</v>
      </c>
      <c r="C933" s="32">
        <v>195.8</v>
      </c>
      <c r="D933" s="32">
        <v>599.20000000000005</v>
      </c>
      <c r="E933" s="35">
        <v>8.2133434300846293</v>
      </c>
    </row>
    <row r="934" spans="1:5">
      <c r="A934" s="32">
        <v>2</v>
      </c>
      <c r="B934" s="24">
        <v>4.7533146E-5</v>
      </c>
      <c r="C934" s="32">
        <v>195.8</v>
      </c>
      <c r="D934" s="32">
        <v>599.20000000000005</v>
      </c>
      <c r="E934" s="35">
        <v>0.47132446437431375</v>
      </c>
    </row>
    <row r="935" spans="1:5">
      <c r="A935" s="32">
        <v>3</v>
      </c>
      <c r="B935" s="24">
        <v>4.7533146E-5</v>
      </c>
      <c r="C935" s="32">
        <v>195.8</v>
      </c>
      <c r="D935" s="32">
        <v>599.20000000000005</v>
      </c>
      <c r="E935" s="35">
        <v>1.7814350080930623</v>
      </c>
    </row>
    <row r="936" spans="1:5">
      <c r="A936" s="32">
        <v>4</v>
      </c>
      <c r="B936" s="24">
        <v>4.7533146E-5</v>
      </c>
      <c r="C936" s="32">
        <v>195.8</v>
      </c>
      <c r="D936" s="32">
        <v>599.20000000000005</v>
      </c>
      <c r="E936" s="35">
        <v>1.3904967644991864</v>
      </c>
    </row>
    <row r="937" spans="1:5">
      <c r="A937" s="32">
        <v>5</v>
      </c>
      <c r="B937" s="24">
        <v>4.7533146E-5</v>
      </c>
      <c r="C937" s="32">
        <v>195.8</v>
      </c>
      <c r="D937" s="32">
        <v>599.20000000000005</v>
      </c>
      <c r="E937" s="35">
        <v>2.1511464723081857</v>
      </c>
    </row>
    <row r="938" spans="1:5">
      <c r="A938" s="32">
        <v>6</v>
      </c>
      <c r="B938" s="24">
        <v>4.7533146E-5</v>
      </c>
      <c r="C938" s="32">
        <v>195.8</v>
      </c>
      <c r="D938" s="32">
        <v>599.20000000000005</v>
      </c>
      <c r="E938" s="35">
        <v>0.88536017474517859</v>
      </c>
    </row>
    <row r="939" spans="1:5">
      <c r="A939" s="32">
        <v>7</v>
      </c>
      <c r="B939" s="24">
        <v>4.7533146E-5</v>
      </c>
      <c r="C939" s="32">
        <v>195.8</v>
      </c>
      <c r="D939" s="32">
        <v>599.20000000000005</v>
      </c>
      <c r="E939" s="35">
        <v>5.8670526112591626</v>
      </c>
    </row>
    <row r="940" spans="1:5">
      <c r="A940" s="32">
        <v>8</v>
      </c>
      <c r="B940" s="24">
        <v>4.7533146E-5</v>
      </c>
      <c r="C940" s="32">
        <v>195.8</v>
      </c>
      <c r="D940" s="32">
        <v>599.20000000000005</v>
      </c>
      <c r="E940" s="35">
        <v>3.0176577518740344</v>
      </c>
    </row>
    <row r="941" spans="1:5">
      <c r="A941" s="32">
        <v>9</v>
      </c>
      <c r="B941" s="24">
        <v>4.7533146E-5</v>
      </c>
      <c r="C941" s="32">
        <v>195.8</v>
      </c>
      <c r="D941" s="32">
        <v>599.20000000000005</v>
      </c>
      <c r="E941" s="35">
        <v>0.49833338464194138</v>
      </c>
    </row>
    <row r="942" spans="1:5">
      <c r="A942" s="32">
        <v>1</v>
      </c>
      <c r="B942" s="24">
        <v>4.7533146E-5</v>
      </c>
      <c r="C942" s="32">
        <v>244.1</v>
      </c>
      <c r="D942" s="32">
        <v>550.9</v>
      </c>
      <c r="E942" s="35">
        <v>0.29776248665626026</v>
      </c>
    </row>
    <row r="943" spans="1:5">
      <c r="A943" s="32">
        <v>2</v>
      </c>
      <c r="B943" s="24">
        <v>4.7533146E-5</v>
      </c>
      <c r="C943" s="32">
        <v>244.1</v>
      </c>
      <c r="D943" s="32">
        <v>550.9</v>
      </c>
      <c r="E943" s="35">
        <v>1.7185809072956664</v>
      </c>
    </row>
    <row r="944" spans="1:5">
      <c r="A944" s="32">
        <v>3</v>
      </c>
      <c r="B944" s="24">
        <v>4.7533146E-5</v>
      </c>
      <c r="C944" s="32">
        <v>244.1</v>
      </c>
      <c r="D944" s="32">
        <v>550.9</v>
      </c>
      <c r="E944" s="35">
        <v>1.5583678599285096</v>
      </c>
    </row>
    <row r="945" spans="1:5">
      <c r="A945" s="32">
        <v>4</v>
      </c>
      <c r="B945" s="24">
        <v>4.7533146E-5</v>
      </c>
      <c r="C945" s="32">
        <v>244.1</v>
      </c>
      <c r="D945" s="32">
        <v>550.9</v>
      </c>
      <c r="E945" s="35">
        <v>1.5994474750008618</v>
      </c>
    </row>
    <row r="946" spans="1:5">
      <c r="A946" s="32">
        <v>5</v>
      </c>
      <c r="B946" s="24">
        <v>4.7533146E-5</v>
      </c>
      <c r="C946" s="32">
        <v>244.1</v>
      </c>
      <c r="D946" s="32">
        <v>550.9</v>
      </c>
      <c r="E946" s="35">
        <v>1.2131653081146077</v>
      </c>
    </row>
    <row r="947" spans="1:5">
      <c r="A947" s="32">
        <v>6</v>
      </c>
      <c r="B947" s="24">
        <v>4.7533146E-5</v>
      </c>
      <c r="C947" s="32">
        <v>244.1</v>
      </c>
      <c r="D947" s="32">
        <v>550.9</v>
      </c>
      <c r="E947" s="35">
        <v>2.0557485028991067</v>
      </c>
    </row>
    <row r="948" spans="1:5">
      <c r="A948" s="32">
        <v>7</v>
      </c>
      <c r="B948" s="24">
        <v>4.7533146E-5</v>
      </c>
      <c r="C948" s="32">
        <v>244.1</v>
      </c>
      <c r="D948" s="32">
        <v>550.9</v>
      </c>
      <c r="E948" s="35">
        <v>1.7620571199057129</v>
      </c>
    </row>
    <row r="949" spans="1:5">
      <c r="A949" s="32">
        <v>8</v>
      </c>
      <c r="B949" s="24">
        <v>4.7533146E-5</v>
      </c>
      <c r="C949" s="32">
        <v>244.1</v>
      </c>
      <c r="D949" s="32">
        <v>550.9</v>
      </c>
      <c r="E949" s="35">
        <v>3.0585809739839673</v>
      </c>
    </row>
    <row r="950" spans="1:5">
      <c r="A950" s="32">
        <v>9</v>
      </c>
      <c r="B950" s="24">
        <v>4.7533146E-5</v>
      </c>
      <c r="C950" s="32">
        <v>244.1</v>
      </c>
      <c r="D950" s="32">
        <v>550.9</v>
      </c>
      <c r="E950" s="35">
        <v>2.0432428255644046</v>
      </c>
    </row>
    <row r="951" spans="1:5">
      <c r="A951" s="32">
        <v>1</v>
      </c>
      <c r="B951" s="24">
        <v>4.7533146E-5</v>
      </c>
      <c r="C951" s="32">
        <v>305.8</v>
      </c>
      <c r="D951" s="32">
        <v>489.2</v>
      </c>
      <c r="E951" s="35">
        <v>9.1615716545080019</v>
      </c>
    </row>
    <row r="952" spans="1:5">
      <c r="A952" s="32">
        <v>2</v>
      </c>
      <c r="B952" s="24">
        <v>4.7533146E-5</v>
      </c>
      <c r="C952" s="32">
        <v>305.8</v>
      </c>
      <c r="D952" s="32">
        <v>489.2</v>
      </c>
      <c r="E952" s="35">
        <v>5.2828707162923525</v>
      </c>
    </row>
    <row r="953" spans="1:5">
      <c r="A953" s="32">
        <v>3</v>
      </c>
      <c r="B953" s="24">
        <v>4.7533146E-5</v>
      </c>
      <c r="C953" s="32">
        <v>305.8</v>
      </c>
      <c r="D953" s="32">
        <v>489.2</v>
      </c>
      <c r="E953" s="35">
        <v>1.6590901413140209</v>
      </c>
    </row>
    <row r="954" spans="1:5">
      <c r="A954" s="32">
        <v>4</v>
      </c>
      <c r="B954" s="24">
        <v>4.7533146E-5</v>
      </c>
      <c r="C954" s="32">
        <v>305.8</v>
      </c>
      <c r="D954" s="32">
        <v>489.2</v>
      </c>
      <c r="E954" s="35">
        <v>6.5278472375836563</v>
      </c>
    </row>
    <row r="955" spans="1:5">
      <c r="A955" s="32">
        <v>5</v>
      </c>
      <c r="B955" s="24">
        <v>4.7533146E-5</v>
      </c>
      <c r="C955" s="32">
        <v>305.8</v>
      </c>
      <c r="D955" s="32">
        <v>489.2</v>
      </c>
      <c r="E955" s="35">
        <v>2.6014769524472885</v>
      </c>
    </row>
    <row r="956" spans="1:5">
      <c r="A956" s="32">
        <v>6</v>
      </c>
      <c r="B956" s="24">
        <v>4.7533146E-5</v>
      </c>
      <c r="C956" s="32">
        <v>305.8</v>
      </c>
      <c r="D956" s="32">
        <v>489.2</v>
      </c>
      <c r="E956" s="35">
        <v>3.4643358068926888</v>
      </c>
    </row>
    <row r="957" spans="1:5">
      <c r="A957" s="32">
        <v>7</v>
      </c>
      <c r="B957" s="24">
        <v>4.7533146E-5</v>
      </c>
      <c r="C957" s="32">
        <v>305.8</v>
      </c>
      <c r="D957" s="32">
        <v>489.2</v>
      </c>
      <c r="E957" s="35">
        <v>4.0194810236320828</v>
      </c>
    </row>
    <row r="958" spans="1:5">
      <c r="A958" s="32">
        <v>8</v>
      </c>
      <c r="B958" s="24">
        <v>4.7533146E-5</v>
      </c>
      <c r="C958" s="32">
        <v>305.8</v>
      </c>
      <c r="D958" s="32">
        <v>489.2</v>
      </c>
      <c r="E958" s="35">
        <v>2.3663009749186537</v>
      </c>
    </row>
    <row r="959" spans="1:5">
      <c r="A959" s="32">
        <v>9</v>
      </c>
      <c r="B959" s="24">
        <v>4.7533146E-5</v>
      </c>
      <c r="C959" s="32">
        <v>305.8</v>
      </c>
      <c r="D959" s="32">
        <v>489.2</v>
      </c>
      <c r="E959" s="35">
        <v>3.0975618202262973</v>
      </c>
    </row>
    <row r="960" spans="1:5">
      <c r="A960" s="32">
        <v>1</v>
      </c>
      <c r="B960" s="24">
        <v>4.7533146E-5</v>
      </c>
      <c r="C960" s="32">
        <v>329.6</v>
      </c>
      <c r="D960" s="32">
        <v>465.4</v>
      </c>
      <c r="E960" s="35">
        <v>0.31784836564268421</v>
      </c>
    </row>
    <row r="961" spans="1:5">
      <c r="A961" s="32">
        <v>2</v>
      </c>
      <c r="B961" s="24">
        <v>4.7533146E-5</v>
      </c>
      <c r="C961" s="32">
        <v>329.6</v>
      </c>
      <c r="D961" s="32">
        <v>465.4</v>
      </c>
      <c r="E961" s="35">
        <v>5.8394236259426302</v>
      </c>
    </row>
    <row r="962" spans="1:5">
      <c r="A962" s="32">
        <v>3</v>
      </c>
      <c r="B962" s="24">
        <v>4.7533146E-5</v>
      </c>
      <c r="C962" s="32">
        <v>329.6</v>
      </c>
      <c r="D962" s="32">
        <v>465.4</v>
      </c>
      <c r="E962" s="35">
        <v>2.9683833208788601</v>
      </c>
    </row>
    <row r="963" spans="1:5">
      <c r="A963" s="32">
        <v>5</v>
      </c>
      <c r="B963" s="24">
        <v>4.7533146E-5</v>
      </c>
      <c r="C963" s="32">
        <v>329.6</v>
      </c>
      <c r="D963" s="32">
        <v>465.4</v>
      </c>
      <c r="E963" s="35">
        <v>3.355598430979752</v>
      </c>
    </row>
    <row r="964" spans="1:5">
      <c r="A964" s="32">
        <v>6</v>
      </c>
      <c r="B964" s="24">
        <v>4.7533146E-5</v>
      </c>
      <c r="C964" s="32">
        <v>329.6</v>
      </c>
      <c r="D964" s="32">
        <v>465.4</v>
      </c>
      <c r="E964" s="35">
        <v>5.5051604688297999</v>
      </c>
    </row>
    <row r="965" spans="1:5">
      <c r="A965" s="32">
        <v>7</v>
      </c>
      <c r="B965" s="24">
        <v>4.7533146E-5</v>
      </c>
      <c r="C965" s="32">
        <v>329.6</v>
      </c>
      <c r="D965" s="32">
        <v>465.4</v>
      </c>
      <c r="E965" s="35">
        <v>4.9177900356374202</v>
      </c>
    </row>
    <row r="966" spans="1:5">
      <c r="A966" s="32">
        <v>8</v>
      </c>
      <c r="B966" s="24">
        <v>4.7533146E-5</v>
      </c>
      <c r="C966" s="32">
        <v>329.6</v>
      </c>
      <c r="D966" s="32">
        <v>465.4</v>
      </c>
      <c r="E966" s="35">
        <v>4.2229893157851688</v>
      </c>
    </row>
    <row r="967" spans="1:5">
      <c r="A967" s="32">
        <v>9</v>
      </c>
      <c r="B967" s="24">
        <v>4.7533146E-5</v>
      </c>
      <c r="C967" s="32">
        <v>329.6</v>
      </c>
      <c r="D967" s="32">
        <v>465.4</v>
      </c>
      <c r="E967" s="35">
        <v>6.2104058558503743</v>
      </c>
    </row>
    <row r="968" spans="1:5">
      <c r="A968" s="32">
        <v>1</v>
      </c>
      <c r="B968" s="24">
        <v>4.7533146E-5</v>
      </c>
      <c r="C968" s="32">
        <v>354</v>
      </c>
      <c r="D968" s="32">
        <v>441</v>
      </c>
      <c r="E968" s="35">
        <v>12.320263109709956</v>
      </c>
    </row>
    <row r="969" spans="1:5">
      <c r="A969" s="32">
        <v>2</v>
      </c>
      <c r="B969" s="24">
        <v>4.7533146E-5</v>
      </c>
      <c r="C969" s="32">
        <v>354</v>
      </c>
      <c r="D969" s="32">
        <v>441</v>
      </c>
      <c r="E969" s="35">
        <v>5.9043212981040378</v>
      </c>
    </row>
    <row r="970" spans="1:5">
      <c r="A970" s="32">
        <v>3</v>
      </c>
      <c r="B970" s="24">
        <v>4.7533146E-5</v>
      </c>
      <c r="C970" s="32">
        <v>354</v>
      </c>
      <c r="D970" s="32">
        <v>441</v>
      </c>
      <c r="E970" s="35">
        <v>3.8982526487772824</v>
      </c>
    </row>
    <row r="971" spans="1:5">
      <c r="A971" s="32">
        <v>4</v>
      </c>
      <c r="B971" s="24">
        <v>4.7533146E-5</v>
      </c>
      <c r="C971" s="32">
        <v>354</v>
      </c>
      <c r="D971" s="32">
        <v>441</v>
      </c>
      <c r="E971" s="35">
        <v>4.2960564828001546</v>
      </c>
    </row>
    <row r="972" spans="1:5">
      <c r="A972" s="32">
        <v>5</v>
      </c>
      <c r="B972" s="24">
        <v>4.7533146E-5</v>
      </c>
      <c r="C972" s="32">
        <v>354</v>
      </c>
      <c r="D972" s="32">
        <v>441</v>
      </c>
      <c r="E972" s="35">
        <v>2.9851762838984039</v>
      </c>
    </row>
    <row r="973" spans="1:5">
      <c r="A973" s="32">
        <v>6</v>
      </c>
      <c r="B973" s="24">
        <v>4.7533146E-5</v>
      </c>
      <c r="C973" s="32">
        <v>354</v>
      </c>
      <c r="D973" s="32">
        <v>441</v>
      </c>
      <c r="E973" s="35">
        <v>3.3610113777752666</v>
      </c>
    </row>
    <row r="974" spans="1:5">
      <c r="A974" s="32">
        <v>7</v>
      </c>
      <c r="B974" s="24">
        <v>4.7533146E-5</v>
      </c>
      <c r="C974" s="32">
        <v>354</v>
      </c>
      <c r="D974" s="32">
        <v>441</v>
      </c>
      <c r="E974" s="35">
        <v>5.1697552468363206</v>
      </c>
    </row>
    <row r="975" spans="1:5">
      <c r="A975" s="32">
        <v>8</v>
      </c>
      <c r="B975" s="24">
        <v>4.7533146E-5</v>
      </c>
      <c r="C975" s="32">
        <v>354</v>
      </c>
      <c r="D975" s="32">
        <v>441</v>
      </c>
      <c r="E975" s="35">
        <v>4.0979813978369224</v>
      </c>
    </row>
    <row r="976" spans="1:5">
      <c r="A976" s="32">
        <v>9</v>
      </c>
      <c r="B976" s="24">
        <v>4.7533146E-5</v>
      </c>
      <c r="C976" s="32">
        <v>354</v>
      </c>
      <c r="D976" s="32">
        <v>441</v>
      </c>
      <c r="E976" s="35">
        <v>6.9098716845638677</v>
      </c>
    </row>
    <row r="977" spans="1:5">
      <c r="A977" s="32">
        <v>1</v>
      </c>
      <c r="B977" s="24">
        <v>4.7533146E-5</v>
      </c>
      <c r="C977" s="32">
        <v>378.2</v>
      </c>
      <c r="D977" s="32">
        <v>416.8</v>
      </c>
      <c r="E977" s="35">
        <v>5.5477896072405102</v>
      </c>
    </row>
    <row r="978" spans="1:5">
      <c r="A978" s="32">
        <v>2</v>
      </c>
      <c r="B978" s="24">
        <v>4.7533146E-5</v>
      </c>
      <c r="C978" s="32">
        <v>378.2</v>
      </c>
      <c r="D978" s="32">
        <v>416.8</v>
      </c>
      <c r="E978" s="35">
        <v>3.8656273262296028</v>
      </c>
    </row>
    <row r="979" spans="1:5">
      <c r="A979" s="32">
        <v>3</v>
      </c>
      <c r="B979" s="24">
        <v>4.7533146E-5</v>
      </c>
      <c r="C979" s="32">
        <v>378.2</v>
      </c>
      <c r="D979" s="32">
        <v>416.8</v>
      </c>
      <c r="E979" s="35">
        <v>4.7964506745318154</v>
      </c>
    </row>
    <row r="980" spans="1:5">
      <c r="A980" s="32">
        <v>4</v>
      </c>
      <c r="B980" s="24">
        <v>4.7533146E-5</v>
      </c>
      <c r="C980" s="32">
        <v>378.2</v>
      </c>
      <c r="D980" s="32">
        <v>416.8</v>
      </c>
      <c r="E980" s="35">
        <v>4.7584990030191996</v>
      </c>
    </row>
    <row r="981" spans="1:5">
      <c r="A981" s="32">
        <v>5</v>
      </c>
      <c r="B981" s="24">
        <v>4.7533146E-5</v>
      </c>
      <c r="C981" s="32">
        <v>378.2</v>
      </c>
      <c r="D981" s="32">
        <v>416.8</v>
      </c>
      <c r="E981" s="35">
        <v>3.1428234334077692</v>
      </c>
    </row>
    <row r="982" spans="1:5">
      <c r="A982" s="32">
        <v>6</v>
      </c>
      <c r="B982" s="24">
        <v>4.7533146E-5</v>
      </c>
      <c r="C982" s="32">
        <v>378.2</v>
      </c>
      <c r="D982" s="32">
        <v>416.8</v>
      </c>
      <c r="E982" s="35">
        <v>6.1322518464005533</v>
      </c>
    </row>
    <row r="983" spans="1:5">
      <c r="A983" s="32">
        <v>7</v>
      </c>
      <c r="B983" s="24">
        <v>4.7533146E-5</v>
      </c>
      <c r="C983" s="32">
        <v>378.2</v>
      </c>
      <c r="D983" s="32">
        <v>416.8</v>
      </c>
      <c r="E983" s="35">
        <v>4.8648559216033629</v>
      </c>
    </row>
    <row r="984" spans="1:5">
      <c r="A984" s="32">
        <v>8</v>
      </c>
      <c r="B984" s="24">
        <v>4.7533146E-5</v>
      </c>
      <c r="C984" s="32">
        <v>378.2</v>
      </c>
      <c r="D984" s="32">
        <v>416.8</v>
      </c>
      <c r="E984" s="35">
        <v>6.8710005397358236</v>
      </c>
    </row>
    <row r="985" spans="1:5">
      <c r="A985" s="32">
        <v>9</v>
      </c>
      <c r="B985" s="24">
        <v>4.7533146E-5</v>
      </c>
      <c r="C985" s="32">
        <v>378.2</v>
      </c>
      <c r="D985" s="32">
        <v>416.8</v>
      </c>
      <c r="E985" s="35">
        <v>3.9112896850934877</v>
      </c>
    </row>
    <row r="986" spans="1:5">
      <c r="A986" s="32">
        <v>1</v>
      </c>
      <c r="B986" s="24">
        <v>4.7533146E-5</v>
      </c>
      <c r="C986" s="32">
        <v>427.2</v>
      </c>
      <c r="D986" s="32">
        <v>367.8</v>
      </c>
      <c r="E986" s="35">
        <v>24.219768218334845</v>
      </c>
    </row>
    <row r="987" spans="1:5">
      <c r="A987" s="32">
        <v>2</v>
      </c>
      <c r="B987" s="24">
        <v>4.7533146E-5</v>
      </c>
      <c r="C987" s="32">
        <v>427.2</v>
      </c>
      <c r="D987" s="32">
        <v>367.8</v>
      </c>
      <c r="E987" s="35">
        <v>25.993812543096254</v>
      </c>
    </row>
    <row r="988" spans="1:5">
      <c r="A988" s="32">
        <v>5</v>
      </c>
      <c r="B988" s="24">
        <v>4.7533146E-5</v>
      </c>
      <c r="C988" s="32">
        <v>427.2</v>
      </c>
      <c r="D988" s="32">
        <v>367.8</v>
      </c>
      <c r="E988" s="35">
        <v>0.93987475073898696</v>
      </c>
    </row>
    <row r="989" spans="1:5">
      <c r="A989" s="32">
        <v>6</v>
      </c>
      <c r="B989" s="24">
        <v>4.7533146E-5</v>
      </c>
      <c r="C989" s="32">
        <v>427.2</v>
      </c>
      <c r="D989" s="32">
        <v>367.8</v>
      </c>
      <c r="E989" s="35">
        <v>1.9409751832334721</v>
      </c>
    </row>
    <row r="990" spans="1:5">
      <c r="A990" s="32">
        <v>7</v>
      </c>
      <c r="B990" s="24">
        <v>4.7533146E-5</v>
      </c>
      <c r="C990" s="32">
        <v>427.2</v>
      </c>
      <c r="D990" s="32">
        <v>367.8</v>
      </c>
      <c r="E990" s="35">
        <v>15.366323878930553</v>
      </c>
    </row>
    <row r="991" spans="1:5">
      <c r="A991" s="32">
        <v>8</v>
      </c>
      <c r="B991" s="24">
        <v>4.7533146E-5</v>
      </c>
      <c r="C991" s="32">
        <v>427.2</v>
      </c>
      <c r="D991" s="32">
        <v>367.8</v>
      </c>
      <c r="E991" s="35">
        <v>9.2357035134992795</v>
      </c>
    </row>
    <row r="992" spans="1:5">
      <c r="A992" s="32">
        <v>9</v>
      </c>
      <c r="B992" s="24">
        <v>4.7533146E-5</v>
      </c>
      <c r="C992" s="32">
        <v>427.2</v>
      </c>
      <c r="D992" s="32">
        <v>367.8</v>
      </c>
      <c r="E992" s="35">
        <v>13.308220337642744</v>
      </c>
    </row>
    <row r="993" spans="1:5">
      <c r="A993" s="32">
        <v>1</v>
      </c>
      <c r="B993" s="24">
        <v>4.7533146E-5</v>
      </c>
      <c r="C993" s="32">
        <v>451.8</v>
      </c>
      <c r="D993" s="32">
        <v>343.2</v>
      </c>
      <c r="E993" s="35">
        <v>22.144709254462114</v>
      </c>
    </row>
    <row r="994" spans="1:5">
      <c r="A994" s="32">
        <v>2</v>
      </c>
      <c r="B994" s="24">
        <v>4.7533146E-5</v>
      </c>
      <c r="C994" s="32">
        <v>451.8</v>
      </c>
      <c r="D994" s="32">
        <v>343.2</v>
      </c>
      <c r="E994" s="35">
        <v>8.7906296313942676</v>
      </c>
    </row>
    <row r="995" spans="1:5">
      <c r="A995" s="32">
        <v>3</v>
      </c>
      <c r="B995" s="24">
        <v>4.7533146E-5</v>
      </c>
      <c r="C995" s="32">
        <v>451.8</v>
      </c>
      <c r="D995" s="32">
        <v>343.2</v>
      </c>
      <c r="E995" s="35">
        <v>8.1034504828932885</v>
      </c>
    </row>
    <row r="996" spans="1:5">
      <c r="A996" s="32">
        <v>4</v>
      </c>
      <c r="B996" s="24">
        <v>4.7533146E-5</v>
      </c>
      <c r="C996" s="32">
        <v>451.8</v>
      </c>
      <c r="D996" s="32">
        <v>343.2</v>
      </c>
      <c r="E996" s="35">
        <v>4.9798926700280175</v>
      </c>
    </row>
    <row r="997" spans="1:5">
      <c r="A997" s="32">
        <v>5</v>
      </c>
      <c r="B997" s="24">
        <v>4.7533146E-5</v>
      </c>
      <c r="C997" s="32">
        <v>451.8</v>
      </c>
      <c r="D997" s="32">
        <v>343.2</v>
      </c>
      <c r="E997" s="35">
        <v>8.6990130559344294</v>
      </c>
    </row>
    <row r="998" spans="1:5">
      <c r="A998" s="32">
        <v>6</v>
      </c>
      <c r="B998" s="24">
        <v>4.7533146E-5</v>
      </c>
      <c r="C998" s="32">
        <v>451.8</v>
      </c>
      <c r="D998" s="32">
        <v>343.2</v>
      </c>
      <c r="E998" s="35">
        <v>7.795966830484538</v>
      </c>
    </row>
    <row r="999" spans="1:5">
      <c r="A999" s="32">
        <v>7</v>
      </c>
      <c r="B999" s="24">
        <v>4.7533146E-5</v>
      </c>
      <c r="C999" s="32">
        <v>451.8</v>
      </c>
      <c r="D999" s="32">
        <v>343.2</v>
      </c>
      <c r="E999" s="35">
        <v>10.275902682726908</v>
      </c>
    </row>
    <row r="1000" spans="1:5">
      <c r="A1000" s="32">
        <v>8</v>
      </c>
      <c r="B1000" s="24">
        <v>4.7533146E-5</v>
      </c>
      <c r="C1000" s="32">
        <v>451.8</v>
      </c>
      <c r="D1000" s="32">
        <v>343.2</v>
      </c>
      <c r="E1000" s="35">
        <v>6.9922988651298219</v>
      </c>
    </row>
    <row r="1001" spans="1:5">
      <c r="A1001" s="32">
        <v>9</v>
      </c>
      <c r="B1001" s="24">
        <v>4.7533146E-5</v>
      </c>
      <c r="C1001" s="32">
        <v>451.8</v>
      </c>
      <c r="D1001" s="32">
        <v>343.2</v>
      </c>
      <c r="E1001" s="35">
        <v>3.9982503382330705</v>
      </c>
    </row>
    <row r="1002" spans="1:5">
      <c r="A1002" s="32">
        <v>1</v>
      </c>
      <c r="B1002" s="24">
        <v>4.7533146E-5</v>
      </c>
      <c r="C1002" s="32">
        <v>476.1</v>
      </c>
      <c r="D1002" s="32">
        <v>318.89999999999998</v>
      </c>
      <c r="E1002" s="35">
        <v>2.4562353796357588</v>
      </c>
    </row>
    <row r="1003" spans="1:5">
      <c r="A1003" s="32">
        <v>2</v>
      </c>
      <c r="B1003" s="24">
        <v>4.7533146E-5</v>
      </c>
      <c r="C1003" s="32">
        <v>476.1</v>
      </c>
      <c r="D1003" s="32">
        <v>318.89999999999998</v>
      </c>
      <c r="E1003" s="35">
        <v>11.308890075203973</v>
      </c>
    </row>
    <row r="1004" spans="1:5">
      <c r="A1004" s="32">
        <v>4</v>
      </c>
      <c r="B1004" s="24">
        <v>4.7533146E-5</v>
      </c>
      <c r="C1004" s="32">
        <v>476.1</v>
      </c>
      <c r="D1004" s="32">
        <v>318.89999999999998</v>
      </c>
      <c r="E1004" s="35">
        <v>2.4590648535843749</v>
      </c>
    </row>
    <row r="1005" spans="1:5">
      <c r="A1005" s="32">
        <v>5</v>
      </c>
      <c r="B1005" s="24">
        <v>4.7533146E-5</v>
      </c>
      <c r="C1005" s="32">
        <v>476.1</v>
      </c>
      <c r="D1005" s="32">
        <v>318.89999999999998</v>
      </c>
      <c r="E1005" s="35">
        <v>0.12107932262871959</v>
      </c>
    </row>
    <row r="1006" spans="1:5">
      <c r="A1006" s="32">
        <v>6</v>
      </c>
      <c r="B1006" s="24">
        <v>4.7533146E-5</v>
      </c>
      <c r="C1006" s="32">
        <v>476.1</v>
      </c>
      <c r="D1006" s="32">
        <v>318.89999999999998</v>
      </c>
      <c r="E1006" s="35">
        <v>0.5118232175506241</v>
      </c>
    </row>
    <row r="1007" spans="1:5">
      <c r="A1007" s="32">
        <v>7</v>
      </c>
      <c r="B1007" s="24">
        <v>4.7533146E-5</v>
      </c>
      <c r="C1007" s="32">
        <v>476.1</v>
      </c>
      <c r="D1007" s="32">
        <v>318.89999999999998</v>
      </c>
      <c r="E1007" s="35">
        <v>5.5766062694136238</v>
      </c>
    </row>
    <row r="1008" spans="1:5">
      <c r="A1008" s="32">
        <v>8</v>
      </c>
      <c r="B1008" s="24">
        <v>4.7533146E-5</v>
      </c>
      <c r="C1008" s="32">
        <v>476.1</v>
      </c>
      <c r="D1008" s="32">
        <v>318.89999999999998</v>
      </c>
      <c r="E1008" s="35">
        <v>9.0587856333358019</v>
      </c>
    </row>
    <row r="1009" spans="1:5">
      <c r="A1009" s="32">
        <v>9</v>
      </c>
      <c r="B1009" s="24">
        <v>4.7533146E-5</v>
      </c>
      <c r="C1009" s="32">
        <v>476.1</v>
      </c>
      <c r="D1009" s="32">
        <v>318.89999999999998</v>
      </c>
      <c r="E1009" s="35">
        <v>7.8653849465097991</v>
      </c>
    </row>
    <row r="1010" spans="1:5">
      <c r="A1010" s="32">
        <v>1</v>
      </c>
      <c r="B1010" s="24">
        <v>4.7533146E-5</v>
      </c>
      <c r="C1010" s="32">
        <v>505.5</v>
      </c>
      <c r="D1010" s="32">
        <v>289.5</v>
      </c>
      <c r="E1010" s="35">
        <v>9.8496314983183382</v>
      </c>
    </row>
    <row r="1011" spans="1:5">
      <c r="A1011" s="32">
        <v>2</v>
      </c>
      <c r="B1011" s="24">
        <v>4.7533146E-5</v>
      </c>
      <c r="C1011" s="32">
        <v>505.5</v>
      </c>
      <c r="D1011" s="32">
        <v>289.5</v>
      </c>
      <c r="E1011" s="35">
        <v>4.4959345741480021</v>
      </c>
    </row>
    <row r="1012" spans="1:5">
      <c r="A1012" s="32">
        <v>3</v>
      </c>
      <c r="B1012" s="24">
        <v>4.7533146E-5</v>
      </c>
      <c r="C1012" s="32">
        <v>505.5</v>
      </c>
      <c r="D1012" s="32">
        <v>289.5</v>
      </c>
      <c r="E1012" s="35">
        <v>1.391457617464374</v>
      </c>
    </row>
    <row r="1013" spans="1:5">
      <c r="A1013" s="32">
        <v>4</v>
      </c>
      <c r="B1013" s="24">
        <v>4.7533146E-5</v>
      </c>
      <c r="C1013" s="32">
        <v>505.5</v>
      </c>
      <c r="D1013" s="32">
        <v>289.5</v>
      </c>
      <c r="E1013" s="35">
        <v>3.2856400423314343</v>
      </c>
    </row>
    <row r="1014" spans="1:5">
      <c r="A1014" s="32">
        <v>5</v>
      </c>
      <c r="B1014" s="24">
        <v>4.7533146E-5</v>
      </c>
      <c r="C1014" s="32">
        <v>505.5</v>
      </c>
      <c r="D1014" s="32">
        <v>289.5</v>
      </c>
      <c r="E1014" s="35">
        <v>2.3446065971803018</v>
      </c>
    </row>
    <row r="1015" spans="1:5">
      <c r="A1015" s="32">
        <v>6</v>
      </c>
      <c r="B1015" s="24">
        <v>4.7533146E-5</v>
      </c>
      <c r="C1015" s="32">
        <v>505.5</v>
      </c>
      <c r="D1015" s="32">
        <v>289.5</v>
      </c>
      <c r="E1015" s="35">
        <v>5.2109869152267194</v>
      </c>
    </row>
    <row r="1016" spans="1:5">
      <c r="A1016" s="32">
        <v>7</v>
      </c>
      <c r="B1016" s="24">
        <v>4.7533146E-5</v>
      </c>
      <c r="C1016" s="32">
        <v>505.5</v>
      </c>
      <c r="D1016" s="32">
        <v>289.5</v>
      </c>
      <c r="E1016" s="35">
        <v>0.60949476903629485</v>
      </c>
    </row>
    <row r="1017" spans="1:5">
      <c r="A1017" s="32">
        <v>8</v>
      </c>
      <c r="B1017" s="24">
        <v>4.7533146E-5</v>
      </c>
      <c r="C1017" s="32">
        <v>505.5</v>
      </c>
      <c r="D1017" s="32">
        <v>289.5</v>
      </c>
      <c r="E1017" s="35">
        <v>4.5422390083841133</v>
      </c>
    </row>
    <row r="1018" spans="1:5">
      <c r="A1018" s="32">
        <v>9</v>
      </c>
      <c r="B1018" s="24">
        <v>4.7533146E-5</v>
      </c>
      <c r="C1018" s="32">
        <v>505.5</v>
      </c>
      <c r="D1018" s="32">
        <v>289.5</v>
      </c>
      <c r="E1018" s="35">
        <v>5.5458737994605318</v>
      </c>
    </row>
    <row r="1019" spans="1:5">
      <c r="A1019" s="32">
        <v>1</v>
      </c>
      <c r="B1019" s="24">
        <v>4.7533146E-5</v>
      </c>
      <c r="C1019" s="32">
        <v>549.1</v>
      </c>
      <c r="D1019" s="32">
        <v>245.89999999999998</v>
      </c>
      <c r="E1019" s="35">
        <v>7.370042336954616</v>
      </c>
    </row>
    <row r="1020" spans="1:5">
      <c r="A1020" s="32">
        <v>2</v>
      </c>
      <c r="B1020" s="24">
        <v>4.7533146E-5</v>
      </c>
      <c r="C1020" s="32">
        <v>549.1</v>
      </c>
      <c r="D1020" s="32">
        <v>245.89999999999998</v>
      </c>
      <c r="E1020" s="35">
        <v>1.2807665681077718</v>
      </c>
    </row>
    <row r="1021" spans="1:5">
      <c r="A1021" s="32">
        <v>3</v>
      </c>
      <c r="B1021" s="24">
        <v>4.7533146E-5</v>
      </c>
      <c r="C1021" s="32">
        <v>549.1</v>
      </c>
      <c r="D1021" s="32">
        <v>245.89999999999998</v>
      </c>
      <c r="E1021" s="35">
        <v>1.1529752444630648</v>
      </c>
    </row>
    <row r="1022" spans="1:5">
      <c r="A1022" s="32">
        <v>5</v>
      </c>
      <c r="B1022" s="24">
        <v>4.7533146E-5</v>
      </c>
      <c r="C1022" s="32">
        <v>549.1</v>
      </c>
      <c r="D1022" s="32">
        <v>245.89999999999998</v>
      </c>
      <c r="E1022" s="35">
        <v>1.1523117295537062</v>
      </c>
    </row>
    <row r="1023" spans="1:5">
      <c r="A1023" s="32">
        <v>6</v>
      </c>
      <c r="B1023" s="24">
        <v>4.7533146E-5</v>
      </c>
      <c r="C1023" s="32">
        <v>549.1</v>
      </c>
      <c r="D1023" s="32">
        <v>245.89999999999998</v>
      </c>
      <c r="E1023" s="35">
        <v>2.7923508342892709</v>
      </c>
    </row>
    <row r="1024" spans="1:5">
      <c r="A1024" s="32">
        <v>7</v>
      </c>
      <c r="B1024" s="24">
        <v>4.7533146E-5</v>
      </c>
      <c r="C1024" s="32">
        <v>549.1</v>
      </c>
      <c r="D1024" s="32">
        <v>245.89999999999998</v>
      </c>
      <c r="E1024" s="35">
        <v>0.15886198421200687</v>
      </c>
    </row>
    <row r="1025" spans="1:5">
      <c r="A1025" s="32">
        <v>8</v>
      </c>
      <c r="B1025" s="24">
        <v>4.7533146E-5</v>
      </c>
      <c r="C1025" s="32">
        <v>549.1</v>
      </c>
      <c r="D1025" s="32">
        <v>245.89999999999998</v>
      </c>
      <c r="E1025" s="35">
        <v>2.7287891692344841</v>
      </c>
    </row>
    <row r="1026" spans="1:5">
      <c r="A1026" s="32">
        <v>9</v>
      </c>
      <c r="B1026" s="24">
        <v>4.7533146E-5</v>
      </c>
      <c r="C1026" s="32">
        <v>549.1</v>
      </c>
      <c r="D1026" s="32">
        <v>245.89999999999998</v>
      </c>
      <c r="E1026" s="35">
        <v>2.1755545768595832</v>
      </c>
    </row>
    <row r="1027" spans="1:5">
      <c r="A1027" s="32">
        <v>1</v>
      </c>
      <c r="B1027" s="24">
        <v>4.7533146E-5</v>
      </c>
      <c r="C1027" s="32">
        <v>598.1</v>
      </c>
      <c r="D1027" s="32">
        <v>196.89999999999998</v>
      </c>
      <c r="E1027" s="35">
        <v>1.0662768557442801</v>
      </c>
    </row>
    <row r="1028" spans="1:5">
      <c r="A1028" s="32">
        <v>2</v>
      </c>
      <c r="B1028" s="24">
        <v>4.7533146E-5</v>
      </c>
      <c r="C1028" s="32">
        <v>598.1</v>
      </c>
      <c r="D1028" s="32">
        <v>196.89999999999998</v>
      </c>
      <c r="E1028" s="35">
        <v>1.0975390536469045</v>
      </c>
    </row>
    <row r="1029" spans="1:5">
      <c r="A1029" s="32">
        <v>3</v>
      </c>
      <c r="B1029" s="24">
        <v>4.7533146E-5</v>
      </c>
      <c r="C1029" s="32">
        <v>598.1</v>
      </c>
      <c r="D1029" s="32">
        <v>196.89999999999998</v>
      </c>
      <c r="E1029" s="35">
        <v>0.38776622852190351</v>
      </c>
    </row>
    <row r="1030" spans="1:5">
      <c r="A1030" s="32">
        <v>4</v>
      </c>
      <c r="B1030" s="24">
        <v>4.7533146E-5</v>
      </c>
      <c r="C1030" s="32">
        <v>598.1</v>
      </c>
      <c r="D1030" s="32">
        <v>196.89999999999998</v>
      </c>
      <c r="E1030" s="35">
        <v>1.9022604679388604</v>
      </c>
    </row>
    <row r="1031" spans="1:5">
      <c r="A1031" s="32">
        <v>5</v>
      </c>
      <c r="B1031" s="24">
        <v>4.7533146E-5</v>
      </c>
      <c r="C1031" s="32">
        <v>598.1</v>
      </c>
      <c r="D1031" s="32">
        <v>196.89999999999998</v>
      </c>
      <c r="E1031" s="35">
        <v>0.95218203359008169</v>
      </c>
    </row>
    <row r="1032" spans="1:5">
      <c r="A1032" s="32">
        <v>6</v>
      </c>
      <c r="B1032" s="24">
        <v>4.7533146E-5</v>
      </c>
      <c r="C1032" s="32">
        <v>598.1</v>
      </c>
      <c r="D1032" s="32">
        <v>196.89999999999998</v>
      </c>
      <c r="E1032" s="35">
        <v>2.4303564962765916</v>
      </c>
    </row>
    <row r="1033" spans="1:5">
      <c r="A1033" s="32">
        <v>7</v>
      </c>
      <c r="B1033" s="24">
        <v>4.7533146E-5</v>
      </c>
      <c r="C1033" s="32">
        <v>598.1</v>
      </c>
      <c r="D1033" s="32">
        <v>196.89999999999998</v>
      </c>
      <c r="E1033" s="35">
        <v>1.4783252087430891</v>
      </c>
    </row>
    <row r="1034" spans="1:5">
      <c r="A1034" s="32">
        <v>8</v>
      </c>
      <c r="B1034" s="24">
        <v>4.7533146E-5</v>
      </c>
      <c r="C1034" s="32">
        <v>598.1</v>
      </c>
      <c r="D1034" s="32">
        <v>196.89999999999998</v>
      </c>
      <c r="E1034" s="35">
        <v>0.43900552163299411</v>
      </c>
    </row>
    <row r="1035" spans="1:5">
      <c r="A1035" s="32">
        <v>9</v>
      </c>
      <c r="B1035" s="24">
        <v>4.7533146E-5</v>
      </c>
      <c r="C1035" s="32">
        <v>598.1</v>
      </c>
      <c r="D1035" s="32">
        <v>196.89999999999998</v>
      </c>
      <c r="E1035" s="35">
        <v>0.94617176208934528</v>
      </c>
    </row>
    <row r="1036" spans="1:5">
      <c r="A1036" s="32">
        <v>1</v>
      </c>
      <c r="B1036" s="24">
        <v>4.7533146E-5</v>
      </c>
      <c r="C1036" s="32">
        <v>647</v>
      </c>
      <c r="D1036" s="32">
        <v>148</v>
      </c>
      <c r="E1036" s="35">
        <v>1.5952177840258654</v>
      </c>
    </row>
    <row r="1037" spans="1:5">
      <c r="A1037" s="32">
        <v>2</v>
      </c>
      <c r="B1037" s="24">
        <v>4.7533146E-5</v>
      </c>
      <c r="C1037" s="32">
        <v>647</v>
      </c>
      <c r="D1037" s="32">
        <v>148</v>
      </c>
      <c r="E1037" s="35">
        <v>0.47132446437431375</v>
      </c>
    </row>
    <row r="1038" spans="1:5">
      <c r="A1038" s="32">
        <v>3</v>
      </c>
      <c r="B1038" s="24">
        <v>4.7533146E-5</v>
      </c>
      <c r="C1038" s="32">
        <v>647</v>
      </c>
      <c r="D1038" s="32">
        <v>148</v>
      </c>
      <c r="E1038" s="35">
        <v>0.82246984253188171</v>
      </c>
    </row>
    <row r="1039" spans="1:5">
      <c r="A1039" s="32">
        <v>4</v>
      </c>
      <c r="B1039" s="24">
        <v>4.7533146E-5</v>
      </c>
      <c r="C1039" s="32">
        <v>647</v>
      </c>
      <c r="D1039" s="32">
        <v>148</v>
      </c>
      <c r="E1039" s="35">
        <v>7.370042336954616</v>
      </c>
    </row>
    <row r="1040" spans="1:5">
      <c r="A1040" s="32">
        <v>5</v>
      </c>
      <c r="B1040" s="24">
        <v>4.7533146E-5</v>
      </c>
      <c r="C1040" s="32">
        <v>647</v>
      </c>
      <c r="D1040" s="32">
        <v>148</v>
      </c>
      <c r="E1040" s="35">
        <v>0.22142159897346803</v>
      </c>
    </row>
    <row r="1041" spans="1:5">
      <c r="A1041" s="32">
        <v>6</v>
      </c>
      <c r="B1041" s="24">
        <v>4.7533146E-5</v>
      </c>
      <c r="C1041" s="32">
        <v>647</v>
      </c>
      <c r="D1041" s="32">
        <v>148</v>
      </c>
      <c r="E1041" s="35">
        <v>3.698026190684756</v>
      </c>
    </row>
    <row r="1042" spans="1:5">
      <c r="A1042" s="32">
        <v>7</v>
      </c>
      <c r="B1042" s="24">
        <v>4.7533146E-5</v>
      </c>
      <c r="C1042" s="32">
        <v>647</v>
      </c>
      <c r="D1042" s="32">
        <v>148</v>
      </c>
      <c r="E1042" s="35">
        <v>1.0909880224457609</v>
      </c>
    </row>
    <row r="1043" spans="1:5">
      <c r="A1043" s="32">
        <v>8</v>
      </c>
      <c r="B1043" s="24">
        <v>4.7533146E-5</v>
      </c>
      <c r="C1043" s="32">
        <v>647</v>
      </c>
      <c r="D1043" s="32">
        <v>148</v>
      </c>
      <c r="E1043" s="35">
        <v>1.299181963538365</v>
      </c>
    </row>
    <row r="1044" spans="1:5">
      <c r="A1044" s="32">
        <v>9</v>
      </c>
      <c r="B1044" s="24">
        <v>4.7533146E-5</v>
      </c>
      <c r="C1044" s="32">
        <v>647</v>
      </c>
      <c r="D1044" s="32">
        <v>148</v>
      </c>
      <c r="E1044" s="35">
        <v>2.6771332168480071</v>
      </c>
    </row>
    <row r="1045" spans="1:5">
      <c r="A1045" s="32">
        <v>1</v>
      </c>
      <c r="B1045" s="24">
        <v>4.7533146E-5</v>
      </c>
      <c r="C1045" s="32">
        <v>695.8</v>
      </c>
      <c r="D1045" s="32">
        <v>99.200000000000045</v>
      </c>
      <c r="E1045" s="35">
        <v>2.7852871956655068</v>
      </c>
    </row>
    <row r="1046" spans="1:5">
      <c r="A1046" s="32">
        <v>2</v>
      </c>
      <c r="B1046" s="24">
        <v>4.7533146E-5</v>
      </c>
      <c r="C1046" s="32">
        <v>695.8</v>
      </c>
      <c r="D1046" s="32">
        <v>99.200000000000045</v>
      </c>
      <c r="E1046" s="35">
        <v>1.3116560979801222</v>
      </c>
    </row>
    <row r="1047" spans="1:5">
      <c r="A1047" s="32">
        <v>3</v>
      </c>
      <c r="B1047" s="24">
        <v>4.7533146E-5</v>
      </c>
      <c r="C1047" s="32">
        <v>695.8</v>
      </c>
      <c r="D1047" s="32">
        <v>99.200000000000045</v>
      </c>
      <c r="E1047" s="35">
        <v>1.2674183266445624</v>
      </c>
    </row>
    <row r="1048" spans="1:5">
      <c r="A1048" s="32">
        <v>5</v>
      </c>
      <c r="B1048" s="24">
        <v>4.7533146E-5</v>
      </c>
      <c r="C1048" s="32">
        <v>695.8</v>
      </c>
      <c r="D1048" s="32">
        <v>99.200000000000045</v>
      </c>
      <c r="E1048" s="35">
        <v>0.82086168101093038</v>
      </c>
    </row>
    <row r="1049" spans="1:5">
      <c r="A1049" s="32">
        <v>6</v>
      </c>
      <c r="B1049" s="24">
        <v>4.7533146E-5</v>
      </c>
      <c r="C1049" s="32">
        <v>695.8</v>
      </c>
      <c r="D1049" s="32">
        <v>99.200000000000045</v>
      </c>
      <c r="E1049" s="35">
        <v>1.5234211568342459</v>
      </c>
    </row>
    <row r="1050" spans="1:5">
      <c r="A1050" s="32">
        <v>7</v>
      </c>
      <c r="B1050" s="24">
        <v>4.7533146E-5</v>
      </c>
      <c r="C1050" s="32">
        <v>695.8</v>
      </c>
      <c r="D1050" s="32">
        <v>99.200000000000045</v>
      </c>
      <c r="E1050" s="35">
        <v>2.6252458623208521</v>
      </c>
    </row>
    <row r="1051" spans="1:5">
      <c r="A1051" s="32">
        <v>8</v>
      </c>
      <c r="B1051" s="24">
        <v>4.7533146E-5</v>
      </c>
      <c r="C1051" s="32">
        <v>695.8</v>
      </c>
      <c r="D1051" s="32">
        <v>99.200000000000045</v>
      </c>
      <c r="E1051" s="35">
        <v>1.1329741019101405</v>
      </c>
    </row>
    <row r="1052" spans="1:5">
      <c r="A1052" s="32">
        <v>9</v>
      </c>
      <c r="B1052" s="24">
        <v>4.7533146E-5</v>
      </c>
      <c r="C1052" s="32">
        <v>695.8</v>
      </c>
      <c r="D1052" s="32">
        <v>99.200000000000045</v>
      </c>
      <c r="E1052" s="35">
        <v>5.5997673323825898</v>
      </c>
    </row>
    <row r="1053" spans="1:5">
      <c r="A1053" s="32">
        <v>1</v>
      </c>
      <c r="B1053" s="24">
        <v>8.4527214826174061E-5</v>
      </c>
      <c r="C1053" s="32">
        <v>97.66</v>
      </c>
      <c r="D1053" s="32">
        <v>697.34</v>
      </c>
      <c r="E1053" s="35">
        <v>0.35287426182284021</v>
      </c>
    </row>
    <row r="1054" spans="1:5">
      <c r="A1054" s="32">
        <v>2</v>
      </c>
      <c r="B1054" s="24">
        <v>8.4527214826174061E-5</v>
      </c>
      <c r="C1054" s="32">
        <v>97.66</v>
      </c>
      <c r="D1054" s="32">
        <v>697.34</v>
      </c>
      <c r="E1054" s="35">
        <v>0.22728458544635588</v>
      </c>
    </row>
    <row r="1055" spans="1:5">
      <c r="A1055" s="32">
        <v>3</v>
      </c>
      <c r="B1055" s="24">
        <v>8.4527214826174061E-5</v>
      </c>
      <c r="C1055" s="32">
        <v>97.66</v>
      </c>
      <c r="D1055" s="32">
        <v>697.34</v>
      </c>
      <c r="E1055" s="35">
        <v>0.38156627530466286</v>
      </c>
    </row>
    <row r="1056" spans="1:5">
      <c r="A1056" s="32">
        <v>4</v>
      </c>
      <c r="B1056" s="24">
        <v>8.4527214826174061E-5</v>
      </c>
      <c r="C1056" s="32">
        <v>97.66</v>
      </c>
      <c r="D1056" s="32">
        <v>697.34</v>
      </c>
      <c r="E1056" s="35">
        <v>0.14827569988716921</v>
      </c>
    </row>
    <row r="1057" spans="1:5">
      <c r="A1057" s="32">
        <v>5</v>
      </c>
      <c r="B1057" s="24">
        <v>8.4527214826174061E-5</v>
      </c>
      <c r="C1057" s="32">
        <v>97.66</v>
      </c>
      <c r="D1057" s="32">
        <v>697.34</v>
      </c>
      <c r="E1057" s="35">
        <v>0.12075913198402147</v>
      </c>
    </row>
    <row r="1058" spans="1:5">
      <c r="A1058" s="32">
        <v>6</v>
      </c>
      <c r="B1058" s="24">
        <v>8.4527214826174061E-5</v>
      </c>
      <c r="C1058" s="32">
        <v>97.66</v>
      </c>
      <c r="D1058" s="32">
        <v>697.34</v>
      </c>
      <c r="E1058" s="35">
        <v>0.16715523507532806</v>
      </c>
    </row>
    <row r="1059" spans="1:5">
      <c r="A1059" s="32">
        <v>7</v>
      </c>
      <c r="B1059" s="24">
        <v>8.4527214826174061E-5</v>
      </c>
      <c r="C1059" s="32">
        <v>97.66</v>
      </c>
      <c r="D1059" s="32">
        <v>697.34</v>
      </c>
      <c r="E1059" s="35">
        <v>0.10660313646892626</v>
      </c>
    </row>
    <row r="1060" spans="1:5">
      <c r="A1060" s="32">
        <v>8</v>
      </c>
      <c r="B1060" s="24">
        <v>8.4527214826174061E-5</v>
      </c>
      <c r="C1060" s="32">
        <v>97.66</v>
      </c>
      <c r="D1060" s="32">
        <v>697.34</v>
      </c>
      <c r="E1060" s="35">
        <v>0.90462790996764775</v>
      </c>
    </row>
    <row r="1061" spans="1:5">
      <c r="A1061" s="32">
        <v>9</v>
      </c>
      <c r="B1061" s="24">
        <v>8.4527214826174061E-5</v>
      </c>
      <c r="C1061" s="32">
        <v>97.66</v>
      </c>
      <c r="D1061" s="32">
        <v>697.34</v>
      </c>
      <c r="E1061" s="35">
        <v>0.11688801477865407</v>
      </c>
    </row>
    <row r="1062" spans="1:5">
      <c r="A1062" s="32">
        <v>1</v>
      </c>
      <c r="B1062" s="24">
        <v>8.4527214826174061E-5</v>
      </c>
      <c r="C1062" s="32">
        <v>195.8</v>
      </c>
      <c r="D1062" s="32">
        <v>599.20000000000005</v>
      </c>
      <c r="E1062" s="35">
        <v>8.5994362769050952</v>
      </c>
    </row>
    <row r="1063" spans="1:5">
      <c r="A1063" s="32">
        <v>2</v>
      </c>
      <c r="B1063" s="24">
        <v>8.4527214826174061E-5</v>
      </c>
      <c r="C1063" s="32">
        <v>195.8</v>
      </c>
      <c r="D1063" s="32">
        <v>599.20000000000005</v>
      </c>
      <c r="E1063" s="35">
        <v>1.169418560951996</v>
      </c>
    </row>
    <row r="1064" spans="1:5">
      <c r="A1064" s="32">
        <v>3</v>
      </c>
      <c r="B1064" s="24">
        <v>8.4527214826174061E-5</v>
      </c>
      <c r="C1064" s="32">
        <v>195.8</v>
      </c>
      <c r="D1064" s="32">
        <v>599.20000000000005</v>
      </c>
      <c r="E1064" s="35">
        <v>3.3745819766571348</v>
      </c>
    </row>
    <row r="1065" spans="1:5">
      <c r="A1065" s="32">
        <v>4</v>
      </c>
      <c r="B1065" s="24">
        <v>8.4527214826174061E-5</v>
      </c>
      <c r="C1065" s="32">
        <v>195.8</v>
      </c>
      <c r="D1065" s="32">
        <v>599.20000000000005</v>
      </c>
      <c r="E1065" s="35">
        <v>2.4661528066688563</v>
      </c>
    </row>
    <row r="1066" spans="1:5">
      <c r="A1066" s="32">
        <v>5</v>
      </c>
      <c r="B1066" s="24">
        <v>8.4527214826174061E-5</v>
      </c>
      <c r="C1066" s="32">
        <v>195.8</v>
      </c>
      <c r="D1066" s="32">
        <v>599.20000000000005</v>
      </c>
      <c r="E1066" s="35">
        <v>1.2487341322399368</v>
      </c>
    </row>
    <row r="1067" spans="1:5">
      <c r="A1067" s="32">
        <v>6</v>
      </c>
      <c r="B1067" s="24">
        <v>8.4527214826174061E-5</v>
      </c>
      <c r="C1067" s="32">
        <v>195.8</v>
      </c>
      <c r="D1067" s="32">
        <v>599.20000000000005</v>
      </c>
      <c r="E1067" s="35">
        <v>0.45742509048191304</v>
      </c>
    </row>
    <row r="1068" spans="1:5">
      <c r="A1068" s="32">
        <v>7</v>
      </c>
      <c r="B1068" s="24">
        <v>8.4527214826174061E-5</v>
      </c>
      <c r="C1068" s="32">
        <v>195.8</v>
      </c>
      <c r="D1068" s="32">
        <v>599.20000000000005</v>
      </c>
      <c r="E1068" s="35">
        <v>2.8854927181401142</v>
      </c>
    </row>
    <row r="1069" spans="1:5">
      <c r="A1069" s="32">
        <v>8</v>
      </c>
      <c r="B1069" s="24">
        <v>8.4527214826174061E-5</v>
      </c>
      <c r="C1069" s="32">
        <v>195.8</v>
      </c>
      <c r="D1069" s="32">
        <v>599.20000000000005</v>
      </c>
      <c r="E1069" s="35">
        <v>2.3473074797347517</v>
      </c>
    </row>
    <row r="1070" spans="1:5">
      <c r="A1070" s="32">
        <v>9</v>
      </c>
      <c r="B1070" s="24">
        <v>8.4527214826174061E-5</v>
      </c>
      <c r="C1070" s="32">
        <v>195.8</v>
      </c>
      <c r="D1070" s="32">
        <v>599.20000000000005</v>
      </c>
      <c r="E1070" s="35">
        <v>1.7087163799819287</v>
      </c>
    </row>
    <row r="1071" spans="1:5">
      <c r="A1071" s="32">
        <v>1</v>
      </c>
      <c r="B1071" s="24">
        <v>8.4527214826174061E-5</v>
      </c>
      <c r="C1071" s="32">
        <v>244.1</v>
      </c>
      <c r="D1071" s="32">
        <v>550.9</v>
      </c>
      <c r="E1071" s="35">
        <v>0.22060735247501731</v>
      </c>
    </row>
    <row r="1072" spans="1:5">
      <c r="A1072" s="32">
        <v>2</v>
      </c>
      <c r="B1072" s="24">
        <v>8.4527214826174061E-5</v>
      </c>
      <c r="C1072" s="32">
        <v>244.1</v>
      </c>
      <c r="D1072" s="32">
        <v>550.9</v>
      </c>
      <c r="E1072" s="35">
        <v>1.1790167706391157</v>
      </c>
    </row>
    <row r="1073" spans="1:5">
      <c r="A1073" s="32">
        <v>3</v>
      </c>
      <c r="B1073" s="24">
        <v>8.4527214826174061E-5</v>
      </c>
      <c r="C1073" s="32">
        <v>244.1</v>
      </c>
      <c r="D1073" s="32">
        <v>550.9</v>
      </c>
      <c r="E1073" s="35">
        <v>3.0730525201900321</v>
      </c>
    </row>
    <row r="1074" spans="1:5">
      <c r="A1074" s="32">
        <v>4</v>
      </c>
      <c r="B1074" s="24">
        <v>8.4527214826174061E-5</v>
      </c>
      <c r="C1074" s="32">
        <v>244.1</v>
      </c>
      <c r="D1074" s="32">
        <v>550.9</v>
      </c>
      <c r="E1074" s="35">
        <v>2.3034032891639695</v>
      </c>
    </row>
    <row r="1075" spans="1:5">
      <c r="A1075" s="32">
        <v>5</v>
      </c>
      <c r="B1075" s="24">
        <v>8.4527214826174061E-5</v>
      </c>
      <c r="C1075" s="32">
        <v>244.1</v>
      </c>
      <c r="D1075" s="32">
        <v>550.9</v>
      </c>
      <c r="E1075" s="35">
        <v>1.3916178241648103</v>
      </c>
    </row>
    <row r="1076" spans="1:5">
      <c r="A1076" s="32">
        <v>6</v>
      </c>
      <c r="B1076" s="24">
        <v>8.4527214826174061E-5</v>
      </c>
      <c r="C1076" s="32">
        <v>244.1</v>
      </c>
      <c r="D1076" s="32">
        <v>550.9</v>
      </c>
      <c r="E1076" s="35">
        <v>2.4250460091151664</v>
      </c>
    </row>
    <row r="1077" spans="1:5">
      <c r="A1077" s="32">
        <v>7</v>
      </c>
      <c r="B1077" s="24">
        <v>8.4527214826174061E-5</v>
      </c>
      <c r="C1077" s="32">
        <v>244.1</v>
      </c>
      <c r="D1077" s="32">
        <v>550.9</v>
      </c>
      <c r="E1077" s="35">
        <v>2.1715507460260777</v>
      </c>
    </row>
    <row r="1078" spans="1:5">
      <c r="A1078" s="32">
        <v>8</v>
      </c>
      <c r="B1078" s="24">
        <v>8.4527214826174061E-5</v>
      </c>
      <c r="C1078" s="32">
        <v>244.1</v>
      </c>
      <c r="D1078" s="32">
        <v>550.9</v>
      </c>
      <c r="E1078" s="35">
        <v>4.5411932396043646</v>
      </c>
    </row>
    <row r="1079" spans="1:5">
      <c r="A1079" s="32">
        <v>9</v>
      </c>
      <c r="B1079" s="24">
        <v>8.4527214826174061E-5</v>
      </c>
      <c r="C1079" s="32">
        <v>244.1</v>
      </c>
      <c r="D1079" s="32">
        <v>550.9</v>
      </c>
      <c r="E1079" s="35">
        <v>2.3660285601328912</v>
      </c>
    </row>
    <row r="1080" spans="1:5">
      <c r="A1080" s="32">
        <v>1</v>
      </c>
      <c r="B1080" s="24">
        <v>8.4527214826174061E-5</v>
      </c>
      <c r="C1080" s="32">
        <v>305.8</v>
      </c>
      <c r="D1080" s="32">
        <v>489.2</v>
      </c>
      <c r="E1080" s="35">
        <v>9.5097693274813633</v>
      </c>
    </row>
    <row r="1081" spans="1:5">
      <c r="A1081" s="32">
        <v>2</v>
      </c>
      <c r="B1081" s="24">
        <v>8.4527214826174061E-5</v>
      </c>
      <c r="C1081" s="32">
        <v>305.8</v>
      </c>
      <c r="D1081" s="32">
        <v>489.2</v>
      </c>
      <c r="E1081" s="35">
        <v>4.8912513711802568</v>
      </c>
    </row>
    <row r="1082" spans="1:5">
      <c r="A1082" s="32">
        <v>3</v>
      </c>
      <c r="B1082" s="24">
        <v>8.4527214826174061E-5</v>
      </c>
      <c r="C1082" s="32">
        <v>305.8</v>
      </c>
      <c r="D1082" s="32">
        <v>489.2</v>
      </c>
      <c r="E1082" s="35">
        <v>2.4949967408720903</v>
      </c>
    </row>
    <row r="1083" spans="1:5">
      <c r="A1083" s="32">
        <v>4</v>
      </c>
      <c r="B1083" s="24">
        <v>8.4527214826174061E-5</v>
      </c>
      <c r="C1083" s="32">
        <v>305.8</v>
      </c>
      <c r="D1083" s="32">
        <v>489.2</v>
      </c>
      <c r="E1083" s="35">
        <v>5.2471077509141573</v>
      </c>
    </row>
    <row r="1084" spans="1:5">
      <c r="A1084" s="32">
        <v>5</v>
      </c>
      <c r="B1084" s="24">
        <v>8.4527214826174061E-5</v>
      </c>
      <c r="C1084" s="32">
        <v>305.8</v>
      </c>
      <c r="D1084" s="32">
        <v>489.2</v>
      </c>
      <c r="E1084" s="35">
        <v>1.6796545960837781</v>
      </c>
    </row>
    <row r="1085" spans="1:5">
      <c r="A1085" s="32">
        <v>6</v>
      </c>
      <c r="B1085" s="24">
        <v>8.4527214826174061E-5</v>
      </c>
      <c r="C1085" s="32">
        <v>305.8</v>
      </c>
      <c r="D1085" s="32">
        <v>489.2</v>
      </c>
      <c r="E1085" s="35">
        <v>3.7845999792921705</v>
      </c>
    </row>
    <row r="1086" spans="1:5">
      <c r="A1086" s="32">
        <v>7</v>
      </c>
      <c r="B1086" s="24">
        <v>8.4527214826174061E-5</v>
      </c>
      <c r="C1086" s="32">
        <v>305.8</v>
      </c>
      <c r="D1086" s="32">
        <v>489.2</v>
      </c>
      <c r="E1086" s="35">
        <v>4.7230221535113737</v>
      </c>
    </row>
    <row r="1087" spans="1:5">
      <c r="A1087" s="32">
        <v>8</v>
      </c>
      <c r="B1087" s="24">
        <v>8.4527214826174061E-5</v>
      </c>
      <c r="C1087" s="32">
        <v>305.8</v>
      </c>
      <c r="D1087" s="32">
        <v>489.2</v>
      </c>
      <c r="E1087" s="35">
        <v>3.2023587479841242</v>
      </c>
    </row>
    <row r="1088" spans="1:5">
      <c r="A1088" s="32">
        <v>9</v>
      </c>
      <c r="B1088" s="24">
        <v>8.4527214826174061E-5</v>
      </c>
      <c r="C1088" s="32">
        <v>305.8</v>
      </c>
      <c r="D1088" s="32">
        <v>489.2</v>
      </c>
      <c r="E1088" s="35">
        <v>1.1647158421188279</v>
      </c>
    </row>
    <row r="1089" spans="1:5">
      <c r="A1089" s="32">
        <v>1</v>
      </c>
      <c r="B1089" s="24">
        <v>8.4527214826174061E-5</v>
      </c>
      <c r="C1089" s="32">
        <v>329.6</v>
      </c>
      <c r="D1089" s="32">
        <v>465.4</v>
      </c>
      <c r="E1089" s="35">
        <v>9.6154581645445987</v>
      </c>
    </row>
    <row r="1090" spans="1:5">
      <c r="A1090" s="32">
        <v>2</v>
      </c>
      <c r="B1090" s="24">
        <v>8.4527214826174061E-5</v>
      </c>
      <c r="C1090" s="32">
        <v>329.6</v>
      </c>
      <c r="D1090" s="32">
        <v>465.4</v>
      </c>
      <c r="E1090" s="35">
        <v>5.0900257881538806</v>
      </c>
    </row>
    <row r="1091" spans="1:5">
      <c r="A1091" s="32">
        <v>3</v>
      </c>
      <c r="B1091" s="24">
        <v>8.4527214826174061E-5</v>
      </c>
      <c r="C1091" s="32">
        <v>329.6</v>
      </c>
      <c r="D1091" s="32">
        <v>465.4</v>
      </c>
      <c r="E1091" s="35">
        <v>4.5985401497840366</v>
      </c>
    </row>
    <row r="1092" spans="1:5">
      <c r="A1092" s="32">
        <v>5</v>
      </c>
      <c r="B1092" s="24">
        <v>8.4527214826174061E-5</v>
      </c>
      <c r="C1092" s="32">
        <v>329.6</v>
      </c>
      <c r="D1092" s="32">
        <v>465.4</v>
      </c>
      <c r="E1092" s="35">
        <v>3.5279301887514158</v>
      </c>
    </row>
    <row r="1093" spans="1:5">
      <c r="A1093" s="32">
        <v>6</v>
      </c>
      <c r="B1093" s="24">
        <v>8.4527214826174061E-5</v>
      </c>
      <c r="C1093" s="32">
        <v>329.6</v>
      </c>
      <c r="D1093" s="32">
        <v>465.4</v>
      </c>
      <c r="E1093" s="35">
        <v>6.4153444996435161</v>
      </c>
    </row>
    <row r="1094" spans="1:5">
      <c r="A1094" s="32">
        <v>7</v>
      </c>
      <c r="B1094" s="24">
        <v>8.4527214826174061E-5</v>
      </c>
      <c r="C1094" s="32">
        <v>329.6</v>
      </c>
      <c r="D1094" s="32">
        <v>465.4</v>
      </c>
      <c r="E1094" s="35">
        <v>6.4123908044869005</v>
      </c>
    </row>
    <row r="1095" spans="1:5">
      <c r="A1095" s="32">
        <v>8</v>
      </c>
      <c r="B1095" s="24">
        <v>8.4527214826174061E-5</v>
      </c>
      <c r="C1095" s="32">
        <v>329.6</v>
      </c>
      <c r="D1095" s="32">
        <v>465.4</v>
      </c>
      <c r="E1095" s="35">
        <v>6.6676068279679415</v>
      </c>
    </row>
    <row r="1096" spans="1:5">
      <c r="A1096" s="32">
        <v>9</v>
      </c>
      <c r="B1096" s="24">
        <v>8.4527214826174061E-5</v>
      </c>
      <c r="C1096" s="32">
        <v>329.6</v>
      </c>
      <c r="D1096" s="32">
        <v>465.4</v>
      </c>
      <c r="E1096" s="35">
        <v>7.3666490884149729</v>
      </c>
    </row>
    <row r="1097" spans="1:5">
      <c r="A1097" s="32">
        <v>1</v>
      </c>
      <c r="B1097" s="24">
        <v>8.4527214826174061E-5</v>
      </c>
      <c r="C1097" s="32">
        <v>354</v>
      </c>
      <c r="D1097" s="32">
        <v>441</v>
      </c>
      <c r="E1097" s="35">
        <v>13.195321698033263</v>
      </c>
    </row>
    <row r="1098" spans="1:5">
      <c r="A1098" s="32">
        <v>3</v>
      </c>
      <c r="B1098" s="24">
        <v>8.4527214826174061E-5</v>
      </c>
      <c r="C1098" s="32">
        <v>354</v>
      </c>
      <c r="D1098" s="32">
        <v>441</v>
      </c>
      <c r="E1098" s="35">
        <v>6.449409940592969</v>
      </c>
    </row>
    <row r="1099" spans="1:5">
      <c r="A1099" s="32">
        <v>4</v>
      </c>
      <c r="B1099" s="24">
        <v>8.4527214826174061E-5</v>
      </c>
      <c r="C1099" s="32">
        <v>354</v>
      </c>
      <c r="D1099" s="32">
        <v>441</v>
      </c>
      <c r="E1099" s="35">
        <v>5.7652744020505651</v>
      </c>
    </row>
    <row r="1100" spans="1:5">
      <c r="A1100" s="32">
        <v>5</v>
      </c>
      <c r="B1100" s="24">
        <v>8.4527214826174061E-5</v>
      </c>
      <c r="C1100" s="32">
        <v>354</v>
      </c>
      <c r="D1100" s="32">
        <v>441</v>
      </c>
      <c r="E1100" s="35">
        <v>2.7872118685803824</v>
      </c>
    </row>
    <row r="1101" spans="1:5">
      <c r="A1101" s="32">
        <v>6</v>
      </c>
      <c r="B1101" s="24">
        <v>8.4527214826174061E-5</v>
      </c>
      <c r="C1101" s="32">
        <v>354</v>
      </c>
      <c r="D1101" s="32">
        <v>441</v>
      </c>
      <c r="E1101" s="35">
        <v>3.3348014576476226</v>
      </c>
    </row>
    <row r="1102" spans="1:5">
      <c r="A1102" s="32">
        <v>7</v>
      </c>
      <c r="B1102" s="24">
        <v>8.4527214826174061E-5</v>
      </c>
      <c r="C1102" s="32">
        <v>354</v>
      </c>
      <c r="D1102" s="32">
        <v>441</v>
      </c>
      <c r="E1102" s="35">
        <v>6.3004269809222224</v>
      </c>
    </row>
    <row r="1103" spans="1:5">
      <c r="A1103" s="32">
        <v>8</v>
      </c>
      <c r="B1103" s="24">
        <v>8.4527214826174061E-5</v>
      </c>
      <c r="C1103" s="32">
        <v>354</v>
      </c>
      <c r="D1103" s="32">
        <v>441</v>
      </c>
      <c r="E1103" s="35">
        <v>3.1007730634775226</v>
      </c>
    </row>
    <row r="1104" spans="1:5">
      <c r="A1104" s="32">
        <v>9</v>
      </c>
      <c r="B1104" s="24">
        <v>8.4527214826174061E-5</v>
      </c>
      <c r="C1104" s="32">
        <v>354</v>
      </c>
      <c r="D1104" s="32">
        <v>441</v>
      </c>
      <c r="E1104" s="35">
        <v>10.665224033322097</v>
      </c>
    </row>
    <row r="1105" spans="1:5">
      <c r="A1105" s="32">
        <v>1</v>
      </c>
      <c r="B1105" s="24">
        <v>8.4527214826174061E-5</v>
      </c>
      <c r="C1105" s="32">
        <v>378.2</v>
      </c>
      <c r="D1105" s="32">
        <v>416.8</v>
      </c>
      <c r="E1105" s="35">
        <v>7.6475087516737732</v>
      </c>
    </row>
    <row r="1106" spans="1:5">
      <c r="A1106" s="32">
        <v>2</v>
      </c>
      <c r="B1106" s="24">
        <v>8.4527214826174061E-5</v>
      </c>
      <c r="C1106" s="32">
        <v>378.2</v>
      </c>
      <c r="D1106" s="32">
        <v>416.8</v>
      </c>
      <c r="E1106" s="35">
        <v>5.4059245831071756</v>
      </c>
    </row>
    <row r="1107" spans="1:5">
      <c r="A1107" s="32">
        <v>3</v>
      </c>
      <c r="B1107" s="24">
        <v>8.4527214826174061E-5</v>
      </c>
      <c r="C1107" s="32">
        <v>378.2</v>
      </c>
      <c r="D1107" s="32">
        <v>416.8</v>
      </c>
      <c r="E1107" s="35">
        <v>4.7121595039936315</v>
      </c>
    </row>
    <row r="1108" spans="1:5">
      <c r="A1108" s="32">
        <v>4</v>
      </c>
      <c r="B1108" s="24">
        <v>8.4527214826174061E-5</v>
      </c>
      <c r="C1108" s="32">
        <v>378.2</v>
      </c>
      <c r="D1108" s="32">
        <v>416.8</v>
      </c>
      <c r="E1108" s="35">
        <v>5.5324816565168984</v>
      </c>
    </row>
    <row r="1109" spans="1:5">
      <c r="A1109" s="32">
        <v>5</v>
      </c>
      <c r="B1109" s="24">
        <v>8.4527214826174061E-5</v>
      </c>
      <c r="C1109" s="32">
        <v>378.2</v>
      </c>
      <c r="D1109" s="32">
        <v>416.8</v>
      </c>
      <c r="E1109" s="35">
        <v>3.3528952275645021</v>
      </c>
    </row>
    <row r="1110" spans="1:5">
      <c r="A1110" s="32">
        <v>7</v>
      </c>
      <c r="B1110" s="24">
        <v>8.4527214826174061E-5</v>
      </c>
      <c r="C1110" s="32">
        <v>378.2</v>
      </c>
      <c r="D1110" s="32">
        <v>416.8</v>
      </c>
      <c r="E1110" s="35">
        <v>6.8512526436049006</v>
      </c>
    </row>
    <row r="1111" spans="1:5">
      <c r="A1111" s="32">
        <v>8</v>
      </c>
      <c r="B1111" s="24">
        <v>8.4527214826174061E-5</v>
      </c>
      <c r="C1111" s="32">
        <v>378.2</v>
      </c>
      <c r="D1111" s="32">
        <v>416.8</v>
      </c>
      <c r="E1111" s="35">
        <v>4.248347004596261</v>
      </c>
    </row>
    <row r="1112" spans="1:5">
      <c r="A1112" s="32">
        <v>9</v>
      </c>
      <c r="B1112" s="24">
        <v>8.4527214826174061E-5</v>
      </c>
      <c r="C1112" s="32">
        <v>378.2</v>
      </c>
      <c r="D1112" s="32">
        <v>416.8</v>
      </c>
      <c r="E1112" s="35">
        <v>5.3158165221519171</v>
      </c>
    </row>
    <row r="1113" spans="1:5">
      <c r="A1113" s="32">
        <v>1</v>
      </c>
      <c r="B1113" s="24">
        <v>8.4527214826174061E-5</v>
      </c>
      <c r="C1113" s="32">
        <v>427.2</v>
      </c>
      <c r="D1113" s="32">
        <v>367.8</v>
      </c>
      <c r="E1113" s="35">
        <v>24.783919092486194</v>
      </c>
    </row>
    <row r="1114" spans="1:5">
      <c r="A1114" s="32">
        <v>2</v>
      </c>
      <c r="B1114" s="24">
        <v>8.4527214826174061E-5</v>
      </c>
      <c r="C1114" s="32">
        <v>427.2</v>
      </c>
      <c r="D1114" s="32">
        <v>367.8</v>
      </c>
      <c r="E1114" s="35">
        <v>26.950695836241749</v>
      </c>
    </row>
    <row r="1115" spans="1:5">
      <c r="A1115" s="32">
        <v>5</v>
      </c>
      <c r="B1115" s="24">
        <v>8.4527214826174061E-5</v>
      </c>
      <c r="C1115" s="32">
        <v>427.2</v>
      </c>
      <c r="D1115" s="32">
        <v>367.8</v>
      </c>
      <c r="E1115" s="35">
        <v>0.36076133274821515</v>
      </c>
    </row>
    <row r="1116" spans="1:5">
      <c r="A1116" s="32">
        <v>6</v>
      </c>
      <c r="B1116" s="24">
        <v>8.4527214826174061E-5</v>
      </c>
      <c r="C1116" s="32">
        <v>427.2</v>
      </c>
      <c r="D1116" s="32">
        <v>367.8</v>
      </c>
      <c r="E1116" s="35">
        <v>2.2257172034921777</v>
      </c>
    </row>
    <row r="1117" spans="1:5">
      <c r="A1117" s="32">
        <v>7</v>
      </c>
      <c r="B1117" s="24">
        <v>8.4527214826174061E-5</v>
      </c>
      <c r="C1117" s="32">
        <v>427.2</v>
      </c>
      <c r="D1117" s="32">
        <v>367.8</v>
      </c>
      <c r="E1117" s="35">
        <v>18.972299970674566</v>
      </c>
    </row>
    <row r="1118" spans="1:5">
      <c r="A1118" s="32">
        <v>8</v>
      </c>
      <c r="B1118" s="24">
        <v>8.4527214826174061E-5</v>
      </c>
      <c r="C1118" s="32">
        <v>427.2</v>
      </c>
      <c r="D1118" s="32">
        <v>367.8</v>
      </c>
      <c r="E1118" s="35">
        <v>20.378395310679636</v>
      </c>
    </row>
    <row r="1119" spans="1:5">
      <c r="A1119" s="32">
        <v>9</v>
      </c>
      <c r="B1119" s="24">
        <v>8.4527214826174061E-5</v>
      </c>
      <c r="C1119" s="32">
        <v>427.2</v>
      </c>
      <c r="D1119" s="32">
        <v>367.8</v>
      </c>
      <c r="E1119" s="35">
        <v>25.131590965834427</v>
      </c>
    </row>
    <row r="1120" spans="1:5">
      <c r="A1120" s="32">
        <v>1</v>
      </c>
      <c r="B1120" s="24">
        <v>8.4527214826174061E-5</v>
      </c>
      <c r="C1120" s="32">
        <v>451.8</v>
      </c>
      <c r="D1120" s="32">
        <v>343.2</v>
      </c>
      <c r="E1120" s="35">
        <v>23.055257792874645</v>
      </c>
    </row>
    <row r="1121" spans="1:5">
      <c r="A1121" s="32">
        <v>2</v>
      </c>
      <c r="B1121" s="24">
        <v>8.4527214826174061E-5</v>
      </c>
      <c r="C1121" s="32">
        <v>451.8</v>
      </c>
      <c r="D1121" s="32">
        <v>343.2</v>
      </c>
      <c r="E1121" s="35">
        <v>13.40664107901457</v>
      </c>
    </row>
    <row r="1122" spans="1:5">
      <c r="A1122" s="32">
        <v>3</v>
      </c>
      <c r="B1122" s="24">
        <v>8.4527214826174061E-5</v>
      </c>
      <c r="C1122" s="32">
        <v>451.8</v>
      </c>
      <c r="D1122" s="32">
        <v>343.2</v>
      </c>
      <c r="E1122" s="35">
        <v>9.9167641067922219</v>
      </c>
    </row>
    <row r="1123" spans="1:5">
      <c r="A1123" s="32">
        <v>4</v>
      </c>
      <c r="B1123" s="24">
        <v>8.4527214826174061E-5</v>
      </c>
      <c r="C1123" s="32">
        <v>451.8</v>
      </c>
      <c r="D1123" s="32">
        <v>343.2</v>
      </c>
      <c r="E1123" s="35">
        <v>5.5823875387753761</v>
      </c>
    </row>
    <row r="1124" spans="1:5">
      <c r="A1124" s="32">
        <v>5</v>
      </c>
      <c r="B1124" s="24">
        <v>8.4527214826174061E-5</v>
      </c>
      <c r="C1124" s="32">
        <v>451.8</v>
      </c>
      <c r="D1124" s="32">
        <v>343.2</v>
      </c>
      <c r="E1124" s="35">
        <v>10.113930912084289</v>
      </c>
    </row>
    <row r="1125" spans="1:5">
      <c r="A1125" s="32">
        <v>6</v>
      </c>
      <c r="B1125" s="24">
        <v>8.4527214826174061E-5</v>
      </c>
      <c r="C1125" s="32">
        <v>451.8</v>
      </c>
      <c r="D1125" s="32">
        <v>343.2</v>
      </c>
      <c r="E1125" s="35">
        <v>11.523117295537066</v>
      </c>
    </row>
    <row r="1126" spans="1:5">
      <c r="A1126" s="32">
        <v>7</v>
      </c>
      <c r="B1126" s="24">
        <v>8.4527214826174061E-5</v>
      </c>
      <c r="C1126" s="32">
        <v>451.8</v>
      </c>
      <c r="D1126" s="32">
        <v>343.2</v>
      </c>
      <c r="E1126" s="35">
        <v>14.870308642105295</v>
      </c>
    </row>
    <row r="1127" spans="1:5">
      <c r="A1127" s="32">
        <v>8</v>
      </c>
      <c r="B1127" s="24">
        <v>8.4527214826174061E-5</v>
      </c>
      <c r="C1127" s="32">
        <v>451.8</v>
      </c>
      <c r="D1127" s="32">
        <v>343.2</v>
      </c>
      <c r="E1127" s="35">
        <v>12.812090056107232</v>
      </c>
    </row>
    <row r="1128" spans="1:5">
      <c r="A1128" s="32">
        <v>9</v>
      </c>
      <c r="B1128" s="24">
        <v>8.4527214826174061E-5</v>
      </c>
      <c r="C1128" s="32">
        <v>451.8</v>
      </c>
      <c r="D1128" s="32">
        <v>343.2</v>
      </c>
      <c r="E1128" s="35">
        <v>6.9521635867451455</v>
      </c>
    </row>
    <row r="1129" spans="1:5">
      <c r="A1129" s="32">
        <v>1</v>
      </c>
      <c r="B1129" s="24">
        <v>8.4527214826174061E-5</v>
      </c>
      <c r="C1129" s="32">
        <v>476.1</v>
      </c>
      <c r="D1129" s="32">
        <v>318.89999999999998</v>
      </c>
      <c r="E1129" s="35">
        <v>6.4264329789088626</v>
      </c>
    </row>
    <row r="1130" spans="1:5">
      <c r="A1130" s="32">
        <v>2</v>
      </c>
      <c r="B1130" s="24">
        <v>8.4527214826174061E-5</v>
      </c>
      <c r="C1130" s="32">
        <v>476.1</v>
      </c>
      <c r="D1130" s="32">
        <v>318.89999999999998</v>
      </c>
      <c r="E1130" s="35">
        <v>11.885569137810807</v>
      </c>
    </row>
    <row r="1131" spans="1:5">
      <c r="A1131" s="32">
        <v>4</v>
      </c>
      <c r="B1131" s="24">
        <v>8.4527214826174061E-5</v>
      </c>
      <c r="C1131" s="32">
        <v>476.1</v>
      </c>
      <c r="D1131" s="32">
        <v>318.89999999999998</v>
      </c>
      <c r="E1131" s="35">
        <v>4.743730223238952</v>
      </c>
    </row>
    <row r="1132" spans="1:5">
      <c r="A1132" s="32">
        <v>5</v>
      </c>
      <c r="B1132" s="24">
        <v>8.4527214826174061E-5</v>
      </c>
      <c r="C1132" s="32">
        <v>476.1</v>
      </c>
      <c r="D1132" s="32">
        <v>318.89999999999998</v>
      </c>
      <c r="E1132" s="35">
        <v>2.626757510363394E-2</v>
      </c>
    </row>
    <row r="1133" spans="1:5">
      <c r="A1133" s="32">
        <v>6</v>
      </c>
      <c r="B1133" s="24">
        <v>8.4527214826174061E-5</v>
      </c>
      <c r="C1133" s="32">
        <v>476.1</v>
      </c>
      <c r="D1133" s="32">
        <v>318.89999999999998</v>
      </c>
      <c r="E1133" s="35">
        <v>3.4175901763036749</v>
      </c>
    </row>
    <row r="1134" spans="1:5">
      <c r="A1134" s="32">
        <v>7</v>
      </c>
      <c r="B1134" s="24">
        <v>8.4527214826174061E-5</v>
      </c>
      <c r="C1134" s="32">
        <v>476.1</v>
      </c>
      <c r="D1134" s="32">
        <v>318.89999999999998</v>
      </c>
      <c r="E1134" s="35">
        <v>8.5668267215718448</v>
      </c>
    </row>
    <row r="1135" spans="1:5">
      <c r="A1135" s="32">
        <v>8</v>
      </c>
      <c r="B1135" s="24">
        <v>8.4527214826174061E-5</v>
      </c>
      <c r="C1135" s="32">
        <v>476.1</v>
      </c>
      <c r="D1135" s="32">
        <v>318.89999999999998</v>
      </c>
      <c r="E1135" s="35">
        <v>15.472838147528876</v>
      </c>
    </row>
    <row r="1136" spans="1:5">
      <c r="A1136" s="32">
        <v>9</v>
      </c>
      <c r="B1136" s="24">
        <v>8.4527214826174061E-5</v>
      </c>
      <c r="C1136" s="32">
        <v>476.1</v>
      </c>
      <c r="D1136" s="32">
        <v>318.89999999999998</v>
      </c>
      <c r="E1136" s="35">
        <v>10.08834632144068</v>
      </c>
    </row>
    <row r="1137" spans="1:5">
      <c r="A1137" s="32">
        <v>1</v>
      </c>
      <c r="B1137" s="24">
        <v>8.4527214826174061E-5</v>
      </c>
      <c r="C1137" s="32">
        <v>505.5</v>
      </c>
      <c r="D1137" s="32">
        <v>289.5</v>
      </c>
      <c r="E1137" s="35">
        <v>14.813919579279229</v>
      </c>
    </row>
    <row r="1138" spans="1:5">
      <c r="A1138" s="32">
        <v>2</v>
      </c>
      <c r="B1138" s="24">
        <v>8.4527214826174061E-5</v>
      </c>
      <c r="C1138" s="32">
        <v>505.5</v>
      </c>
      <c r="D1138" s="32">
        <v>289.5</v>
      </c>
      <c r="E1138" s="35">
        <v>6.5293505030207033</v>
      </c>
    </row>
    <row r="1139" spans="1:5">
      <c r="A1139" s="32">
        <v>3</v>
      </c>
      <c r="B1139" s="24">
        <v>8.4527214826174061E-5</v>
      </c>
      <c r="C1139" s="32">
        <v>505.5</v>
      </c>
      <c r="D1139" s="32">
        <v>289.5</v>
      </c>
      <c r="E1139" s="35">
        <v>1.962094781293982</v>
      </c>
    </row>
    <row r="1140" spans="1:5">
      <c r="A1140" s="32">
        <v>4</v>
      </c>
      <c r="B1140" s="24">
        <v>8.4527214826174061E-5</v>
      </c>
      <c r="C1140" s="32">
        <v>505.5</v>
      </c>
      <c r="D1140" s="32">
        <v>289.5</v>
      </c>
      <c r="E1140" s="35">
        <v>4.6389531090731841</v>
      </c>
    </row>
    <row r="1141" spans="1:5">
      <c r="A1141" s="32">
        <v>5</v>
      </c>
      <c r="B1141" s="24">
        <v>8.4527214826174061E-5</v>
      </c>
      <c r="C1141" s="32">
        <v>505.5</v>
      </c>
      <c r="D1141" s="32">
        <v>289.5</v>
      </c>
      <c r="E1141" s="35">
        <v>4.1876462015860163</v>
      </c>
    </row>
    <row r="1142" spans="1:5">
      <c r="A1142" s="32">
        <v>6</v>
      </c>
      <c r="B1142" s="24">
        <v>8.4527214826174061E-5</v>
      </c>
      <c r="C1142" s="32">
        <v>505.5</v>
      </c>
      <c r="D1142" s="32">
        <v>289.5</v>
      </c>
      <c r="E1142" s="35">
        <v>7.5782684001757445</v>
      </c>
    </row>
    <row r="1143" spans="1:5">
      <c r="A1143" s="32">
        <v>7</v>
      </c>
      <c r="B1143" s="24">
        <v>8.4527214826174061E-5</v>
      </c>
      <c r="C1143" s="32">
        <v>505.5</v>
      </c>
      <c r="D1143" s="32">
        <v>289.5</v>
      </c>
      <c r="E1143" s="35">
        <v>1.240709143071909</v>
      </c>
    </row>
    <row r="1144" spans="1:5">
      <c r="A1144" s="32">
        <v>8</v>
      </c>
      <c r="B1144" s="24">
        <v>8.4527214826174061E-5</v>
      </c>
      <c r="C1144" s="32">
        <v>505.5</v>
      </c>
      <c r="D1144" s="32">
        <v>289.5</v>
      </c>
      <c r="E1144" s="35">
        <v>6.9321824204503377</v>
      </c>
    </row>
    <row r="1145" spans="1:5">
      <c r="A1145" s="32">
        <v>9</v>
      </c>
      <c r="B1145" s="24">
        <v>8.4527214826174061E-5</v>
      </c>
      <c r="C1145" s="32">
        <v>505.5</v>
      </c>
      <c r="D1145" s="32">
        <v>289.5</v>
      </c>
      <c r="E1145" s="35">
        <v>5.9343066269824538</v>
      </c>
    </row>
    <row r="1146" spans="1:5">
      <c r="A1146" s="32">
        <v>1</v>
      </c>
      <c r="B1146" s="24">
        <v>8.4527214826174061E-5</v>
      </c>
      <c r="C1146" s="32">
        <v>549.1</v>
      </c>
      <c r="D1146" s="32">
        <v>245.89999999999998</v>
      </c>
      <c r="E1146" s="35">
        <v>9.6376240848419652</v>
      </c>
    </row>
    <row r="1147" spans="1:5">
      <c r="A1147" s="32">
        <v>2</v>
      </c>
      <c r="B1147" s="24">
        <v>8.4527214826174061E-5</v>
      </c>
      <c r="C1147" s="32">
        <v>549.1</v>
      </c>
      <c r="D1147" s="32">
        <v>245.89999999999998</v>
      </c>
      <c r="E1147" s="35">
        <v>2.1481766056118077</v>
      </c>
    </row>
    <row r="1148" spans="1:5">
      <c r="A1148" s="32">
        <v>3</v>
      </c>
      <c r="B1148" s="24">
        <v>8.4527214826174061E-5</v>
      </c>
      <c r="C1148" s="32">
        <v>549.1</v>
      </c>
      <c r="D1148" s="32">
        <v>245.89999999999998</v>
      </c>
      <c r="E1148" s="35">
        <v>2.4421367702025183</v>
      </c>
    </row>
    <row r="1149" spans="1:5">
      <c r="A1149" s="32">
        <v>5</v>
      </c>
      <c r="B1149" s="24">
        <v>8.4527214826174061E-5</v>
      </c>
      <c r="C1149" s="32">
        <v>549.1</v>
      </c>
      <c r="D1149" s="32">
        <v>245.89999999999998</v>
      </c>
      <c r="E1149" s="35">
        <v>2.4536916367933084</v>
      </c>
    </row>
    <row r="1150" spans="1:5">
      <c r="A1150" s="32">
        <v>6</v>
      </c>
      <c r="B1150" s="24">
        <v>8.4527214826174061E-5</v>
      </c>
      <c r="C1150" s="32">
        <v>549.1</v>
      </c>
      <c r="D1150" s="32">
        <v>245.89999999999998</v>
      </c>
      <c r="E1150" s="35">
        <v>4.3373051974835723</v>
      </c>
    </row>
    <row r="1151" spans="1:5">
      <c r="A1151" s="32">
        <v>7</v>
      </c>
      <c r="B1151" s="24">
        <v>8.4527214826174061E-5</v>
      </c>
      <c r="C1151" s="32">
        <v>549.1</v>
      </c>
      <c r="D1151" s="32">
        <v>245.89999999999998</v>
      </c>
      <c r="E1151" s="35">
        <v>0.46102022957435224</v>
      </c>
    </row>
    <row r="1152" spans="1:5">
      <c r="A1152" s="32">
        <v>8</v>
      </c>
      <c r="B1152" s="24">
        <v>8.4527214826174061E-5</v>
      </c>
      <c r="C1152" s="32">
        <v>549.1</v>
      </c>
      <c r="D1152" s="32">
        <v>245.89999999999998</v>
      </c>
      <c r="E1152" s="35">
        <v>4.4923127385959987</v>
      </c>
    </row>
    <row r="1153" spans="1:5">
      <c r="A1153" s="32">
        <v>9</v>
      </c>
      <c r="B1153" s="24">
        <v>8.4527214826174061E-5</v>
      </c>
      <c r="C1153" s="32">
        <v>549.1</v>
      </c>
      <c r="D1153" s="32">
        <v>245.89999999999998</v>
      </c>
      <c r="E1153" s="35">
        <v>3.0751760430212878</v>
      </c>
    </row>
    <row r="1154" spans="1:5">
      <c r="A1154" s="32">
        <v>1</v>
      </c>
      <c r="B1154" s="24">
        <v>8.4527214826174061E-5</v>
      </c>
      <c r="C1154" s="32">
        <v>598.1</v>
      </c>
      <c r="D1154" s="32">
        <v>196.89999999999998</v>
      </c>
      <c r="E1154" s="35">
        <v>3.4077677035168659</v>
      </c>
    </row>
    <row r="1155" spans="1:5">
      <c r="A1155" s="32">
        <v>2</v>
      </c>
      <c r="B1155" s="24">
        <v>8.4527214826174061E-5</v>
      </c>
      <c r="C1155" s="32">
        <v>598.1</v>
      </c>
      <c r="D1155" s="32">
        <v>196.89999999999998</v>
      </c>
      <c r="E1155" s="35">
        <v>2.1690520944532969</v>
      </c>
    </row>
    <row r="1156" spans="1:5">
      <c r="A1156" s="32">
        <v>3</v>
      </c>
      <c r="B1156" s="24">
        <v>8.4527214826174061E-5</v>
      </c>
      <c r="C1156" s="32">
        <v>598.1</v>
      </c>
      <c r="D1156" s="32">
        <v>196.89999999999998</v>
      </c>
      <c r="E1156" s="35">
        <v>0.6385868669121475</v>
      </c>
    </row>
    <row r="1157" spans="1:5">
      <c r="A1157" s="32">
        <v>4</v>
      </c>
      <c r="B1157" s="24">
        <v>8.4527214826174061E-5</v>
      </c>
      <c r="C1157" s="32">
        <v>598.1</v>
      </c>
      <c r="D1157" s="32">
        <v>196.89999999999998</v>
      </c>
      <c r="E1157" s="35">
        <v>5.4912344020762545</v>
      </c>
    </row>
    <row r="1158" spans="1:5">
      <c r="A1158" s="32">
        <v>5</v>
      </c>
      <c r="B1158" s="24">
        <v>8.4527214826174061E-5</v>
      </c>
      <c r="C1158" s="32">
        <v>598.1</v>
      </c>
      <c r="D1158" s="32">
        <v>196.89999999999998</v>
      </c>
      <c r="E1158" s="35">
        <v>3.5667279302991228</v>
      </c>
    </row>
    <row r="1159" spans="1:5">
      <c r="A1159" s="32">
        <v>6</v>
      </c>
      <c r="B1159" s="24">
        <v>8.4527214826174061E-5</v>
      </c>
      <c r="C1159" s="32">
        <v>598.1</v>
      </c>
      <c r="D1159" s="32">
        <v>196.89999999999998</v>
      </c>
      <c r="E1159" s="35">
        <v>3.5540209428774823</v>
      </c>
    </row>
    <row r="1160" spans="1:5">
      <c r="A1160" s="32">
        <v>7</v>
      </c>
      <c r="B1160" s="24">
        <v>8.4527214826174061E-5</v>
      </c>
      <c r="C1160" s="32">
        <v>598.1</v>
      </c>
      <c r="D1160" s="32">
        <v>196.89999999999998</v>
      </c>
      <c r="E1160" s="35">
        <v>2.3212396625422587</v>
      </c>
    </row>
    <row r="1161" spans="1:5">
      <c r="A1161" s="32">
        <v>8</v>
      </c>
      <c r="B1161" s="24">
        <v>8.4527214826174061E-5</v>
      </c>
      <c r="C1161" s="32">
        <v>598.1</v>
      </c>
      <c r="D1161" s="32">
        <v>196.89999999999998</v>
      </c>
      <c r="E1161" s="35">
        <v>0.82341729122196305</v>
      </c>
    </row>
    <row r="1162" spans="1:5">
      <c r="A1162" s="32">
        <v>9</v>
      </c>
      <c r="B1162" s="24">
        <v>8.4527214826174061E-5</v>
      </c>
      <c r="C1162" s="32">
        <v>598.1</v>
      </c>
      <c r="D1162" s="32">
        <v>196.89999999999998</v>
      </c>
      <c r="E1162" s="35">
        <v>2.6746686211956483</v>
      </c>
    </row>
    <row r="1163" spans="1:5">
      <c r="A1163" s="32">
        <v>1</v>
      </c>
      <c r="B1163" s="24">
        <v>8.4527214826174061E-5</v>
      </c>
      <c r="C1163" s="32">
        <v>647</v>
      </c>
      <c r="D1163" s="32">
        <v>148</v>
      </c>
      <c r="E1163" s="35">
        <v>3.5348418057867814</v>
      </c>
    </row>
    <row r="1164" spans="1:5">
      <c r="A1164" s="32">
        <v>2</v>
      </c>
      <c r="B1164" s="24">
        <v>8.4527214826174061E-5</v>
      </c>
      <c r="C1164" s="32">
        <v>647</v>
      </c>
      <c r="D1164" s="32">
        <v>148</v>
      </c>
      <c r="E1164" s="35">
        <v>1.169418560951996</v>
      </c>
    </row>
    <row r="1165" spans="1:5">
      <c r="A1165" s="32">
        <v>3</v>
      </c>
      <c r="B1165" s="24">
        <v>8.4527214826174061E-5</v>
      </c>
      <c r="C1165" s="32">
        <v>647</v>
      </c>
      <c r="D1165" s="32">
        <v>148</v>
      </c>
      <c r="E1165" s="35">
        <v>0.99924039562868383</v>
      </c>
    </row>
    <row r="1166" spans="1:5">
      <c r="A1166" s="32">
        <v>4</v>
      </c>
      <c r="B1166" s="24">
        <v>8.4527214826174061E-5</v>
      </c>
      <c r="C1166" s="32">
        <v>647</v>
      </c>
      <c r="D1166" s="32">
        <v>148</v>
      </c>
      <c r="E1166" s="35">
        <v>9.6376240848419652</v>
      </c>
    </row>
    <row r="1167" spans="1:5">
      <c r="A1167" s="32">
        <v>5</v>
      </c>
      <c r="B1167" s="24">
        <v>8.4527214826174061E-5</v>
      </c>
      <c r="C1167" s="32">
        <v>647</v>
      </c>
      <c r="D1167" s="32">
        <v>148</v>
      </c>
      <c r="E1167" s="35">
        <v>1.6955866270129569</v>
      </c>
    </row>
    <row r="1168" spans="1:5">
      <c r="A1168" s="32">
        <v>6</v>
      </c>
      <c r="B1168" s="24">
        <v>8.4527214826174061E-5</v>
      </c>
      <c r="C1168" s="32">
        <v>647</v>
      </c>
      <c r="D1168" s="32">
        <v>148</v>
      </c>
      <c r="E1168" s="35">
        <v>5.8765168079693568</v>
      </c>
    </row>
    <row r="1169" spans="1:5">
      <c r="A1169" s="32">
        <v>7</v>
      </c>
      <c r="B1169" s="24">
        <v>8.4527214826174061E-5</v>
      </c>
      <c r="C1169" s="32">
        <v>647</v>
      </c>
      <c r="D1169" s="32">
        <v>148</v>
      </c>
      <c r="E1169" s="35">
        <v>1.6226317989460135</v>
      </c>
    </row>
    <row r="1170" spans="1:5">
      <c r="A1170" s="32">
        <v>8</v>
      </c>
      <c r="B1170" s="24">
        <v>8.4527214826174061E-5</v>
      </c>
      <c r="C1170" s="32">
        <v>647</v>
      </c>
      <c r="D1170" s="32">
        <v>148</v>
      </c>
      <c r="E1170" s="35">
        <v>1.9385186457805572</v>
      </c>
    </row>
    <row r="1171" spans="1:5">
      <c r="A1171" s="32">
        <v>9</v>
      </c>
      <c r="B1171" s="24">
        <v>8.4527214826174061E-5</v>
      </c>
      <c r="C1171" s="32">
        <v>647</v>
      </c>
      <c r="D1171" s="32">
        <v>148</v>
      </c>
      <c r="E1171" s="35">
        <v>6.2881078614696548</v>
      </c>
    </row>
    <row r="1172" spans="1:5">
      <c r="A1172" s="32">
        <v>1</v>
      </c>
      <c r="B1172" s="24">
        <v>8.4527214826174061E-5</v>
      </c>
      <c r="C1172" s="32">
        <v>695.8</v>
      </c>
      <c r="D1172" s="32">
        <v>99.200000000000045</v>
      </c>
      <c r="E1172" s="35">
        <v>7.1214754693605302</v>
      </c>
    </row>
    <row r="1173" spans="1:5">
      <c r="A1173" s="32">
        <v>2</v>
      </c>
      <c r="B1173" s="24">
        <v>8.4527214826174061E-5</v>
      </c>
      <c r="C1173" s="32">
        <v>695.8</v>
      </c>
      <c r="D1173" s="32">
        <v>99.200000000000045</v>
      </c>
      <c r="E1173" s="35">
        <v>2.3796877920744501</v>
      </c>
    </row>
    <row r="1174" spans="1:5">
      <c r="A1174" s="32">
        <v>3</v>
      </c>
      <c r="B1174" s="24">
        <v>8.4527214826174061E-5</v>
      </c>
      <c r="C1174" s="32">
        <v>695.8</v>
      </c>
      <c r="D1174" s="32">
        <v>99.200000000000045</v>
      </c>
      <c r="E1174" s="35">
        <v>1.8705528479817777</v>
      </c>
    </row>
    <row r="1175" spans="1:5">
      <c r="A1175" s="32">
        <v>5</v>
      </c>
      <c r="B1175" s="24">
        <v>8.4527214826174061E-5</v>
      </c>
      <c r="C1175" s="32">
        <v>695.8</v>
      </c>
      <c r="D1175" s="32">
        <v>99.200000000000045</v>
      </c>
      <c r="E1175" s="35">
        <v>0.93383464620492385</v>
      </c>
    </row>
    <row r="1176" spans="1:5">
      <c r="A1176" s="32">
        <v>6</v>
      </c>
      <c r="B1176" s="24">
        <v>8.4527214826174061E-5</v>
      </c>
      <c r="C1176" s="32">
        <v>695.8</v>
      </c>
      <c r="D1176" s="32">
        <v>99.200000000000045</v>
      </c>
      <c r="E1176" s="35">
        <v>8.3199359445362671</v>
      </c>
    </row>
    <row r="1177" spans="1:5">
      <c r="A1177" s="32">
        <v>7</v>
      </c>
      <c r="B1177" s="24">
        <v>8.4527214826174061E-5</v>
      </c>
      <c r="C1177" s="32">
        <v>695.8</v>
      </c>
      <c r="D1177" s="32">
        <v>99.200000000000045</v>
      </c>
      <c r="E1177" s="35">
        <v>1.8468004965834748</v>
      </c>
    </row>
    <row r="1178" spans="1:5">
      <c r="A1178" s="32">
        <v>8</v>
      </c>
      <c r="B1178" s="24">
        <v>8.4527214826174061E-5</v>
      </c>
      <c r="C1178" s="32">
        <v>695.8</v>
      </c>
      <c r="D1178" s="32">
        <v>99.200000000000045</v>
      </c>
      <c r="E1178" s="35">
        <v>3.6578002280695432</v>
      </c>
    </row>
    <row r="1179" spans="1:5">
      <c r="A1179" s="32">
        <v>9</v>
      </c>
      <c r="B1179" s="24">
        <v>8.4527214826174061E-5</v>
      </c>
      <c r="C1179" s="32">
        <v>695.8</v>
      </c>
      <c r="D1179" s="32">
        <v>99.200000000000045</v>
      </c>
      <c r="E1179" s="35">
        <v>2.2520082784195936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D9" sqref="D9"/>
    </sheetView>
  </sheetViews>
  <sheetFormatPr defaultRowHeight="15"/>
  <cols>
    <col min="4" max="4" width="14.5703125" customWidth="1"/>
    <col min="5" max="5" width="10.85546875" customWidth="1"/>
    <col min="6" max="6" width="11.5703125" customWidth="1"/>
  </cols>
  <sheetData>
    <row r="1" spans="1:6">
      <c r="B1" s="32" t="s">
        <v>57</v>
      </c>
      <c r="C1" s="32" t="s">
        <v>56</v>
      </c>
      <c r="D1" s="32" t="s">
        <v>58</v>
      </c>
      <c r="E1" s="32" t="s">
        <v>59</v>
      </c>
      <c r="F1" s="32" t="s">
        <v>60</v>
      </c>
    </row>
    <row r="2" spans="1:6">
      <c r="A2">
        <v>1</v>
      </c>
      <c r="B2">
        <v>460</v>
      </c>
      <c r="C2">
        <v>726</v>
      </c>
      <c r="D2" s="32">
        <f>2544-2267</f>
        <v>277</v>
      </c>
      <c r="E2">
        <f>5713-2671</f>
        <v>3042</v>
      </c>
      <c r="F2">
        <f>5203-2416</f>
        <v>2787</v>
      </c>
    </row>
    <row r="3" spans="1:6">
      <c r="A3">
        <v>2</v>
      </c>
      <c r="B3">
        <v>427</v>
      </c>
      <c r="C3">
        <v>793</v>
      </c>
      <c r="D3">
        <f>7104-6517</f>
        <v>587</v>
      </c>
      <c r="E3">
        <f>52262-47347</f>
        <v>4915</v>
      </c>
      <c r="F3">
        <f>52465-46760</f>
        <v>5705</v>
      </c>
    </row>
    <row r="4" spans="1:6">
      <c r="A4">
        <v>3</v>
      </c>
      <c r="B4">
        <v>460</v>
      </c>
      <c r="C4">
        <v>793</v>
      </c>
      <c r="D4">
        <f>8199-7861</f>
        <v>338</v>
      </c>
      <c r="E4">
        <f>17893-8575</f>
        <v>9318</v>
      </c>
      <c r="F4">
        <f>17367-8124</f>
        <v>9243</v>
      </c>
    </row>
    <row r="5" spans="1:6">
      <c r="A5">
        <v>4</v>
      </c>
      <c r="B5">
        <v>477</v>
      </c>
      <c r="C5">
        <v>799</v>
      </c>
      <c r="D5">
        <f>9482-8898</f>
        <v>584</v>
      </c>
      <c r="E5">
        <f>51693-49482</f>
        <v>2211</v>
      </c>
      <c r="F5">
        <f>52021-49062</f>
        <v>2959</v>
      </c>
    </row>
    <row r="6" spans="1:6">
      <c r="A6">
        <v>5</v>
      </c>
      <c r="B6">
        <v>494</v>
      </c>
      <c r="C6">
        <v>804</v>
      </c>
      <c r="D6">
        <f>10292-9376</f>
        <v>916</v>
      </c>
      <c r="E6">
        <f>3066-642</f>
        <v>2424</v>
      </c>
      <c r="F6">
        <f>3851-538</f>
        <v>3313</v>
      </c>
    </row>
    <row r="7" spans="1:6">
      <c r="A7">
        <v>6</v>
      </c>
      <c r="B7">
        <v>505</v>
      </c>
      <c r="C7">
        <v>815</v>
      </c>
      <c r="D7">
        <f>11091-10023</f>
        <v>1068</v>
      </c>
      <c r="E7">
        <f>14433-11281</f>
        <v>3152</v>
      </c>
      <c r="F7">
        <f>14313-10161</f>
        <v>4152</v>
      </c>
    </row>
    <row r="8" spans="1:6" ht="15.75" thickBot="1">
      <c r="A8" s="7">
        <v>7</v>
      </c>
      <c r="B8" s="7">
        <v>494</v>
      </c>
      <c r="C8" s="7">
        <v>793</v>
      </c>
      <c r="D8" s="7">
        <f>30325-29320</f>
        <v>1005</v>
      </c>
      <c r="E8" s="7">
        <f>33012-30499</f>
        <v>2513</v>
      </c>
      <c r="F8" s="7">
        <f>32750-29650</f>
        <v>3100</v>
      </c>
    </row>
    <row r="9" spans="1:6" ht="15.75" thickTop="1">
      <c r="A9" s="32" t="s">
        <v>21</v>
      </c>
      <c r="B9">
        <f>AVERAGE(B2:B8)</f>
        <v>473.85714285714283</v>
      </c>
      <c r="C9" s="32">
        <f t="shared" ref="C9:F9" si="0">AVERAGE(C2:C8)</f>
        <v>789</v>
      </c>
      <c r="D9" s="19">
        <f t="shared" si="0"/>
        <v>682.14285714285711</v>
      </c>
      <c r="E9" s="19">
        <f t="shared" si="0"/>
        <v>3939.2857142857142</v>
      </c>
      <c r="F9" s="19">
        <f t="shared" si="0"/>
        <v>4465.5714285714284</v>
      </c>
    </row>
    <row r="10" spans="1:6">
      <c r="A10" s="32" t="s">
        <v>61</v>
      </c>
      <c r="B10">
        <f>STDEV(B2:B8)/SQRT(COUNT(B2:B8))</f>
        <v>10.201373790371665</v>
      </c>
      <c r="C10" s="32">
        <f t="shared" ref="C10:F10" si="1">STDEV(C2:C8)/SQRT(COUNT(C2:C8))</f>
        <v>10.930516478016511</v>
      </c>
      <c r="D10" s="19">
        <f t="shared" si="1"/>
        <v>120.42295078111121</v>
      </c>
      <c r="E10" s="19">
        <f t="shared" si="1"/>
        <v>958.97861623425047</v>
      </c>
      <c r="F10" s="19">
        <f t="shared" si="1"/>
        <v>882.89161976139383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7"/>
  <sheetViews>
    <sheetView topLeftCell="A34" workbookViewId="0">
      <selection activeCell="D2" sqref="D2:D55"/>
    </sheetView>
  </sheetViews>
  <sheetFormatPr defaultRowHeight="15"/>
  <cols>
    <col min="2" max="2" width="15.7109375" customWidth="1"/>
    <col min="3" max="3" width="21.28515625" customWidth="1"/>
    <col min="5" max="5" width="10.5703125" bestFit="1" customWidth="1"/>
  </cols>
  <sheetData>
    <row r="1" spans="2:5">
      <c r="B1" s="32" t="s">
        <v>44</v>
      </c>
      <c r="C1" s="32" t="s">
        <v>45</v>
      </c>
      <c r="D1" s="32" t="s">
        <v>53</v>
      </c>
      <c r="E1" s="32" t="s">
        <v>54</v>
      </c>
    </row>
    <row r="2" spans="2:5">
      <c r="B2">
        <v>3</v>
      </c>
      <c r="C2">
        <v>633</v>
      </c>
      <c r="D2">
        <f>C2/B2</f>
        <v>211</v>
      </c>
      <c r="E2" s="19">
        <f>B2*1000/C2</f>
        <v>4.7393364928909953</v>
      </c>
    </row>
    <row r="3" spans="2:5">
      <c r="B3">
        <v>3</v>
      </c>
      <c r="C3">
        <v>474</v>
      </c>
      <c r="D3" s="32">
        <f t="shared" ref="D3:D55" si="0">C3/B3</f>
        <v>158</v>
      </c>
      <c r="E3" s="19">
        <f t="shared" ref="E3:E55" si="1">B3*1000/C3</f>
        <v>6.3291139240506329</v>
      </c>
    </row>
    <row r="4" spans="2:5">
      <c r="B4">
        <v>3</v>
      </c>
      <c r="C4">
        <v>1239</v>
      </c>
      <c r="D4" s="32">
        <f t="shared" si="0"/>
        <v>413</v>
      </c>
      <c r="E4" s="19">
        <f t="shared" si="1"/>
        <v>2.4213075060532687</v>
      </c>
    </row>
    <row r="5" spans="2:5">
      <c r="B5">
        <v>3</v>
      </c>
      <c r="C5">
        <v>580</v>
      </c>
      <c r="D5" s="32">
        <f t="shared" si="0"/>
        <v>193.33333333333334</v>
      </c>
      <c r="E5" s="19">
        <f t="shared" si="1"/>
        <v>5.1724137931034484</v>
      </c>
    </row>
    <row r="6" spans="2:5">
      <c r="B6">
        <v>3</v>
      </c>
      <c r="C6">
        <v>474</v>
      </c>
      <c r="D6" s="32">
        <f t="shared" si="0"/>
        <v>158</v>
      </c>
      <c r="E6" s="19">
        <f t="shared" si="1"/>
        <v>6.3291139240506329</v>
      </c>
    </row>
    <row r="7" spans="2:5">
      <c r="B7">
        <v>3</v>
      </c>
      <c r="C7">
        <v>475</v>
      </c>
      <c r="D7" s="32">
        <f t="shared" si="0"/>
        <v>158.33333333333334</v>
      </c>
      <c r="E7" s="19">
        <f t="shared" si="1"/>
        <v>6.3157894736842106</v>
      </c>
    </row>
    <row r="8" spans="2:5">
      <c r="B8">
        <v>3</v>
      </c>
      <c r="C8">
        <v>975</v>
      </c>
      <c r="D8" s="32">
        <f t="shared" si="0"/>
        <v>325</v>
      </c>
      <c r="E8" s="19">
        <f t="shared" si="1"/>
        <v>3.0769230769230771</v>
      </c>
    </row>
    <row r="9" spans="2:5">
      <c r="B9">
        <v>4</v>
      </c>
      <c r="C9">
        <v>408</v>
      </c>
      <c r="D9" s="32">
        <f t="shared" si="0"/>
        <v>102</v>
      </c>
      <c r="E9" s="19">
        <f t="shared" si="1"/>
        <v>9.8039215686274517</v>
      </c>
    </row>
    <row r="10" spans="2:5">
      <c r="B10">
        <v>4</v>
      </c>
      <c r="C10">
        <v>711</v>
      </c>
      <c r="D10" s="32">
        <f t="shared" si="0"/>
        <v>177.75</v>
      </c>
      <c r="E10" s="19">
        <f t="shared" si="1"/>
        <v>5.6258790436005626</v>
      </c>
    </row>
    <row r="11" spans="2:5">
      <c r="B11">
        <v>4</v>
      </c>
      <c r="C11">
        <v>1185</v>
      </c>
      <c r="D11" s="32">
        <f t="shared" si="0"/>
        <v>296.25</v>
      </c>
      <c r="E11" s="19">
        <f t="shared" si="1"/>
        <v>3.3755274261603376</v>
      </c>
    </row>
    <row r="12" spans="2:5">
      <c r="B12">
        <v>4</v>
      </c>
      <c r="C12">
        <v>843</v>
      </c>
      <c r="D12" s="32">
        <f t="shared" si="0"/>
        <v>210.75</v>
      </c>
      <c r="E12" s="19">
        <f t="shared" si="1"/>
        <v>4.7449584816132857</v>
      </c>
    </row>
    <row r="13" spans="2:5">
      <c r="B13">
        <v>4</v>
      </c>
      <c r="C13">
        <v>835</v>
      </c>
      <c r="D13" s="32">
        <f t="shared" si="0"/>
        <v>208.75</v>
      </c>
      <c r="E13" s="19">
        <f t="shared" si="1"/>
        <v>4.7904191616766463</v>
      </c>
    </row>
    <row r="14" spans="2:5">
      <c r="B14">
        <v>4</v>
      </c>
      <c r="C14">
        <v>1186</v>
      </c>
      <c r="D14" s="32">
        <f t="shared" si="0"/>
        <v>296.5</v>
      </c>
      <c r="E14" s="19">
        <f t="shared" si="1"/>
        <v>3.3726812816188869</v>
      </c>
    </row>
    <row r="15" spans="2:5">
      <c r="B15">
        <v>4</v>
      </c>
      <c r="C15">
        <v>712</v>
      </c>
      <c r="D15" s="32">
        <f t="shared" si="0"/>
        <v>178</v>
      </c>
      <c r="E15" s="19">
        <f t="shared" si="1"/>
        <v>5.617977528089888</v>
      </c>
    </row>
    <row r="16" spans="2:5">
      <c r="B16">
        <v>4</v>
      </c>
      <c r="C16">
        <v>1422</v>
      </c>
      <c r="D16" s="32">
        <f t="shared" si="0"/>
        <v>355.5</v>
      </c>
      <c r="E16" s="19">
        <f t="shared" si="1"/>
        <v>2.8129395218002813</v>
      </c>
    </row>
    <row r="17" spans="2:5">
      <c r="B17">
        <v>4</v>
      </c>
      <c r="C17">
        <v>685</v>
      </c>
      <c r="D17" s="32">
        <f t="shared" si="0"/>
        <v>171.25</v>
      </c>
      <c r="E17" s="19">
        <f t="shared" si="1"/>
        <v>5.8394160583941606</v>
      </c>
    </row>
    <row r="18" spans="2:5">
      <c r="B18">
        <v>4</v>
      </c>
      <c r="C18">
        <v>764</v>
      </c>
      <c r="D18" s="32">
        <f t="shared" si="0"/>
        <v>191</v>
      </c>
      <c r="E18" s="19">
        <f t="shared" si="1"/>
        <v>5.2356020942408374</v>
      </c>
    </row>
    <row r="19" spans="2:5">
      <c r="B19">
        <v>5</v>
      </c>
      <c r="C19">
        <v>606</v>
      </c>
      <c r="D19" s="32">
        <f t="shared" si="0"/>
        <v>121.2</v>
      </c>
      <c r="E19" s="19">
        <f t="shared" si="1"/>
        <v>8.2508250825082516</v>
      </c>
    </row>
    <row r="20" spans="2:5">
      <c r="B20">
        <v>5</v>
      </c>
      <c r="C20">
        <v>632</v>
      </c>
      <c r="D20" s="32">
        <f t="shared" si="0"/>
        <v>126.4</v>
      </c>
      <c r="E20" s="19">
        <f t="shared" si="1"/>
        <v>7.9113924050632916</v>
      </c>
    </row>
    <row r="21" spans="2:5">
      <c r="B21">
        <v>5</v>
      </c>
      <c r="C21">
        <v>1054</v>
      </c>
      <c r="D21" s="32">
        <f t="shared" si="0"/>
        <v>210.8</v>
      </c>
      <c r="E21" s="19">
        <f t="shared" si="1"/>
        <v>4.7438330170777991</v>
      </c>
    </row>
    <row r="22" spans="2:5">
      <c r="B22">
        <v>5</v>
      </c>
      <c r="C22">
        <v>1265</v>
      </c>
      <c r="D22" s="32">
        <f t="shared" si="0"/>
        <v>253</v>
      </c>
      <c r="E22" s="19">
        <f t="shared" si="1"/>
        <v>3.9525691699604741</v>
      </c>
    </row>
    <row r="23" spans="2:5">
      <c r="B23">
        <v>5</v>
      </c>
      <c r="C23">
        <v>975</v>
      </c>
      <c r="D23" s="32">
        <f t="shared" si="0"/>
        <v>195</v>
      </c>
      <c r="E23" s="19">
        <f t="shared" si="1"/>
        <v>5.1282051282051286</v>
      </c>
    </row>
    <row r="24" spans="2:5">
      <c r="B24">
        <v>5</v>
      </c>
      <c r="C24">
        <v>1344</v>
      </c>
      <c r="D24" s="32">
        <f t="shared" si="0"/>
        <v>268.8</v>
      </c>
      <c r="E24" s="19">
        <f t="shared" si="1"/>
        <v>3.7202380952380953</v>
      </c>
    </row>
    <row r="25" spans="2:5">
      <c r="B25">
        <v>5</v>
      </c>
      <c r="C25">
        <v>843</v>
      </c>
      <c r="D25" s="32">
        <f t="shared" si="0"/>
        <v>168.6</v>
      </c>
      <c r="E25" s="19">
        <f t="shared" si="1"/>
        <v>5.9311981020166078</v>
      </c>
    </row>
    <row r="26" spans="2:5">
      <c r="B26">
        <v>5</v>
      </c>
      <c r="C26">
        <v>554</v>
      </c>
      <c r="D26" s="32">
        <f t="shared" si="0"/>
        <v>110.8</v>
      </c>
      <c r="E26" s="19">
        <f t="shared" si="1"/>
        <v>9.025270758122744</v>
      </c>
    </row>
    <row r="27" spans="2:5">
      <c r="B27">
        <v>5</v>
      </c>
      <c r="C27">
        <v>579</v>
      </c>
      <c r="D27" s="32">
        <f t="shared" si="0"/>
        <v>115.8</v>
      </c>
      <c r="E27" s="19">
        <f t="shared" si="1"/>
        <v>8.6355785837651116</v>
      </c>
    </row>
    <row r="28" spans="2:5">
      <c r="B28">
        <v>5</v>
      </c>
      <c r="C28">
        <v>791</v>
      </c>
      <c r="D28" s="32">
        <f t="shared" si="0"/>
        <v>158.19999999999999</v>
      </c>
      <c r="E28" s="19">
        <f t="shared" si="1"/>
        <v>6.3211125158027812</v>
      </c>
    </row>
    <row r="29" spans="2:5">
      <c r="B29">
        <v>5</v>
      </c>
      <c r="C29">
        <v>1186</v>
      </c>
      <c r="D29" s="32">
        <f t="shared" si="0"/>
        <v>237.2</v>
      </c>
      <c r="E29" s="19">
        <f t="shared" si="1"/>
        <v>4.2158516020236085</v>
      </c>
    </row>
    <row r="30" spans="2:5">
      <c r="B30">
        <v>5</v>
      </c>
      <c r="C30">
        <v>1449</v>
      </c>
      <c r="D30" s="32">
        <f t="shared" si="0"/>
        <v>289.8</v>
      </c>
      <c r="E30" s="19">
        <f t="shared" si="1"/>
        <v>3.4506556245686681</v>
      </c>
    </row>
    <row r="31" spans="2:5">
      <c r="B31">
        <v>5</v>
      </c>
      <c r="C31">
        <v>949</v>
      </c>
      <c r="D31" s="32">
        <f t="shared" si="0"/>
        <v>189.8</v>
      </c>
      <c r="E31" s="19">
        <f t="shared" si="1"/>
        <v>5.2687038988408847</v>
      </c>
    </row>
    <row r="32" spans="2:5">
      <c r="B32">
        <v>5</v>
      </c>
      <c r="C32">
        <v>738</v>
      </c>
      <c r="D32" s="32">
        <f t="shared" si="0"/>
        <v>147.6</v>
      </c>
      <c r="E32" s="19">
        <f t="shared" si="1"/>
        <v>6.7750677506775068</v>
      </c>
    </row>
    <row r="33" spans="2:5">
      <c r="B33">
        <v>6</v>
      </c>
      <c r="C33">
        <v>711</v>
      </c>
      <c r="D33" s="32">
        <f t="shared" si="0"/>
        <v>118.5</v>
      </c>
      <c r="E33" s="19">
        <f t="shared" si="1"/>
        <v>8.4388185654008439</v>
      </c>
    </row>
    <row r="34" spans="2:5">
      <c r="B34">
        <v>6</v>
      </c>
      <c r="C34">
        <v>923</v>
      </c>
      <c r="D34" s="32">
        <f t="shared" si="0"/>
        <v>153.83333333333334</v>
      </c>
      <c r="E34" s="19">
        <f t="shared" si="1"/>
        <v>6.5005417118093174</v>
      </c>
    </row>
    <row r="35" spans="2:5">
      <c r="B35">
        <v>6</v>
      </c>
      <c r="C35">
        <v>870</v>
      </c>
      <c r="D35" s="32">
        <f t="shared" si="0"/>
        <v>145</v>
      </c>
      <c r="E35" s="19">
        <f t="shared" si="1"/>
        <v>6.8965517241379306</v>
      </c>
    </row>
    <row r="36" spans="2:5">
      <c r="B36">
        <v>6</v>
      </c>
      <c r="C36">
        <v>1476</v>
      </c>
      <c r="D36" s="32">
        <f t="shared" si="0"/>
        <v>246</v>
      </c>
      <c r="E36" s="19">
        <f t="shared" si="1"/>
        <v>4.0650406504065044</v>
      </c>
    </row>
    <row r="37" spans="2:5">
      <c r="B37">
        <v>6</v>
      </c>
      <c r="C37">
        <v>580</v>
      </c>
      <c r="D37" s="32">
        <f t="shared" si="0"/>
        <v>96.666666666666671</v>
      </c>
      <c r="E37" s="19">
        <f t="shared" si="1"/>
        <v>10.344827586206897</v>
      </c>
    </row>
    <row r="38" spans="2:5">
      <c r="B38">
        <v>6</v>
      </c>
      <c r="C38">
        <v>1054</v>
      </c>
      <c r="D38" s="32">
        <f t="shared" si="0"/>
        <v>175.66666666666666</v>
      </c>
      <c r="E38" s="19">
        <f t="shared" si="1"/>
        <v>5.6925996204933584</v>
      </c>
    </row>
    <row r="39" spans="2:5">
      <c r="B39">
        <v>6</v>
      </c>
      <c r="C39">
        <v>1792</v>
      </c>
      <c r="D39" s="32">
        <f t="shared" si="0"/>
        <v>298.66666666666669</v>
      </c>
      <c r="E39" s="19">
        <f t="shared" si="1"/>
        <v>3.3482142857142856</v>
      </c>
    </row>
    <row r="40" spans="2:5">
      <c r="B40">
        <v>6</v>
      </c>
      <c r="C40">
        <v>1186</v>
      </c>
      <c r="D40" s="32">
        <f t="shared" si="0"/>
        <v>197.66666666666666</v>
      </c>
      <c r="E40" s="19">
        <f t="shared" si="1"/>
        <v>5.0590219224283306</v>
      </c>
    </row>
    <row r="41" spans="2:5">
      <c r="B41">
        <v>6</v>
      </c>
      <c r="C41">
        <v>1080</v>
      </c>
      <c r="D41" s="32">
        <f t="shared" si="0"/>
        <v>180</v>
      </c>
      <c r="E41" s="19">
        <f t="shared" si="1"/>
        <v>5.5555555555555554</v>
      </c>
    </row>
    <row r="42" spans="2:5">
      <c r="B42">
        <v>6</v>
      </c>
      <c r="C42">
        <v>843</v>
      </c>
      <c r="D42" s="32">
        <f t="shared" si="0"/>
        <v>140.5</v>
      </c>
      <c r="E42" s="19">
        <f t="shared" si="1"/>
        <v>7.117437722419929</v>
      </c>
    </row>
    <row r="43" spans="2:5">
      <c r="B43">
        <v>7</v>
      </c>
      <c r="C43">
        <v>922</v>
      </c>
      <c r="D43" s="32">
        <f t="shared" si="0"/>
        <v>131.71428571428572</v>
      </c>
      <c r="E43" s="19">
        <f t="shared" si="1"/>
        <v>7.5921908893709329</v>
      </c>
    </row>
    <row r="44" spans="2:5">
      <c r="B44">
        <v>7</v>
      </c>
      <c r="C44">
        <v>1687</v>
      </c>
      <c r="D44" s="32">
        <f t="shared" si="0"/>
        <v>241</v>
      </c>
      <c r="E44" s="19">
        <f t="shared" si="1"/>
        <v>4.1493775933609962</v>
      </c>
    </row>
    <row r="45" spans="2:5">
      <c r="B45">
        <v>7</v>
      </c>
      <c r="C45">
        <v>1318</v>
      </c>
      <c r="D45" s="32">
        <f t="shared" si="0"/>
        <v>188.28571428571428</v>
      </c>
      <c r="E45" s="19">
        <f t="shared" si="1"/>
        <v>5.3110773899848258</v>
      </c>
    </row>
    <row r="46" spans="2:5">
      <c r="B46">
        <v>7</v>
      </c>
      <c r="C46">
        <v>1370</v>
      </c>
      <c r="D46" s="32">
        <f t="shared" si="0"/>
        <v>195.71428571428572</v>
      </c>
      <c r="E46" s="19">
        <f t="shared" si="1"/>
        <v>5.1094890510948909</v>
      </c>
    </row>
    <row r="47" spans="2:5">
      <c r="B47">
        <v>7</v>
      </c>
      <c r="C47">
        <v>1977</v>
      </c>
      <c r="D47" s="32">
        <f t="shared" si="0"/>
        <v>282.42857142857144</v>
      </c>
      <c r="E47" s="19">
        <f t="shared" si="1"/>
        <v>3.5407182599898839</v>
      </c>
    </row>
    <row r="48" spans="2:5">
      <c r="B48">
        <v>8</v>
      </c>
      <c r="C48">
        <v>2108</v>
      </c>
      <c r="D48" s="32">
        <f t="shared" si="0"/>
        <v>263.5</v>
      </c>
      <c r="E48" s="19">
        <f t="shared" si="1"/>
        <v>3.795066413662239</v>
      </c>
    </row>
    <row r="49" spans="1:5">
      <c r="B49">
        <v>9</v>
      </c>
      <c r="C49">
        <v>2819</v>
      </c>
      <c r="D49" s="32">
        <f t="shared" si="0"/>
        <v>313.22222222222223</v>
      </c>
      <c r="E49" s="19">
        <f t="shared" si="1"/>
        <v>3.1926214969847462</v>
      </c>
    </row>
    <row r="50" spans="1:5">
      <c r="B50">
        <v>9</v>
      </c>
      <c r="C50">
        <v>2662</v>
      </c>
      <c r="D50" s="32">
        <f t="shared" si="0"/>
        <v>295.77777777777777</v>
      </c>
      <c r="E50" s="19">
        <f t="shared" si="1"/>
        <v>3.3809166040570999</v>
      </c>
    </row>
    <row r="51" spans="1:5">
      <c r="B51">
        <v>10</v>
      </c>
      <c r="C51">
        <v>2319</v>
      </c>
      <c r="D51" s="32">
        <f t="shared" si="0"/>
        <v>231.9</v>
      </c>
      <c r="E51" s="19">
        <f t="shared" si="1"/>
        <v>4.3122035360068995</v>
      </c>
    </row>
    <row r="52" spans="1:5">
      <c r="B52">
        <v>10</v>
      </c>
      <c r="C52">
        <v>1713</v>
      </c>
      <c r="D52" s="32">
        <f t="shared" si="0"/>
        <v>171.3</v>
      </c>
      <c r="E52" s="19">
        <f t="shared" si="1"/>
        <v>5.8377116170461179</v>
      </c>
    </row>
    <row r="53" spans="1:5">
      <c r="B53">
        <v>10</v>
      </c>
      <c r="C53">
        <v>1765</v>
      </c>
      <c r="D53" s="32">
        <f t="shared" si="0"/>
        <v>176.5</v>
      </c>
      <c r="E53" s="19">
        <f t="shared" si="1"/>
        <v>5.6657223796033991</v>
      </c>
    </row>
    <row r="54" spans="1:5">
      <c r="B54">
        <v>12</v>
      </c>
      <c r="C54">
        <v>2661</v>
      </c>
      <c r="D54" s="32">
        <f t="shared" si="0"/>
        <v>221.75</v>
      </c>
      <c r="E54" s="19">
        <f t="shared" si="1"/>
        <v>4.5095828635851181</v>
      </c>
    </row>
    <row r="55" spans="1:5" ht="15.75" thickBot="1">
      <c r="A55" s="7"/>
      <c r="B55" s="7">
        <v>14</v>
      </c>
      <c r="C55" s="7">
        <v>2293</v>
      </c>
      <c r="D55" s="7">
        <f t="shared" si="0"/>
        <v>163.78571428571428</v>
      </c>
      <c r="E55" s="19">
        <f t="shared" si="1"/>
        <v>6.1055385957261228</v>
      </c>
    </row>
    <row r="56" spans="1:5" ht="15.75" thickTop="1">
      <c r="B56" s="32" t="s">
        <v>21</v>
      </c>
      <c r="D56" s="46">
        <f>AVERAGE(D2:D55)</f>
        <v>204.19991181657846</v>
      </c>
    </row>
    <row r="57" spans="1:5">
      <c r="D57" s="46">
        <f>STDEV(D2:D55)/SQRT(COUNT(D2:D55))</f>
        <v>9.3771859305101692</v>
      </c>
    </row>
  </sheetData>
  <autoFilter ref="B1:C55">
    <sortState ref="B2:C59">
      <sortCondition ref="B1:B5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25"/>
  <sheetViews>
    <sheetView zoomScale="70" zoomScaleNormal="70" workbookViewId="0">
      <selection activeCell="D2" sqref="D2"/>
    </sheetView>
  </sheetViews>
  <sheetFormatPr defaultRowHeight="15"/>
  <cols>
    <col min="2" max="2" width="31" customWidth="1"/>
    <col min="3" max="3" width="31.28515625" customWidth="1"/>
    <col min="4" max="4" width="21.42578125" customWidth="1"/>
  </cols>
  <sheetData>
    <row r="1" spans="1:4">
      <c r="A1" s="11" t="s">
        <v>23</v>
      </c>
      <c r="B1" s="11" t="s">
        <v>2</v>
      </c>
      <c r="C1" s="11" t="s">
        <v>3</v>
      </c>
      <c r="D1" s="11" t="s">
        <v>4</v>
      </c>
    </row>
    <row r="2" spans="1:4">
      <c r="A2" s="8">
        <v>1</v>
      </c>
      <c r="B2" s="8">
        <v>200</v>
      </c>
      <c r="C2" s="8">
        <v>0</v>
      </c>
      <c r="D2" s="8"/>
    </row>
    <row r="3" spans="1:4">
      <c r="A3" s="8">
        <v>1</v>
      </c>
      <c r="B3" s="8">
        <v>220</v>
      </c>
      <c r="C3" s="8">
        <v>0</v>
      </c>
      <c r="D3" s="8"/>
    </row>
    <row r="4" spans="1:4">
      <c r="A4" s="8">
        <v>1</v>
      </c>
      <c r="B4" s="8">
        <v>240</v>
      </c>
      <c r="C4" s="8">
        <v>0</v>
      </c>
      <c r="D4" s="8"/>
    </row>
    <row r="5" spans="1:4">
      <c r="A5" s="8">
        <v>1</v>
      </c>
      <c r="B5" s="8">
        <v>260</v>
      </c>
      <c r="C5" s="8">
        <v>0</v>
      </c>
      <c r="D5" s="8"/>
    </row>
    <row r="6" spans="1:4">
      <c r="A6" s="8">
        <v>1</v>
      </c>
      <c r="B6" s="8">
        <v>280</v>
      </c>
      <c r="C6" s="8">
        <v>0</v>
      </c>
      <c r="D6" s="8"/>
    </row>
    <row r="7" spans="1:4">
      <c r="A7" s="8">
        <v>1</v>
      </c>
      <c r="B7" s="8">
        <v>300</v>
      </c>
      <c r="C7" s="8">
        <v>1</v>
      </c>
      <c r="D7" s="8">
        <v>721</v>
      </c>
    </row>
    <row r="8" spans="1:4">
      <c r="A8" s="8">
        <v>1</v>
      </c>
      <c r="B8" s="8">
        <v>320</v>
      </c>
      <c r="C8" s="8">
        <v>1</v>
      </c>
      <c r="D8" s="8">
        <v>693</v>
      </c>
    </row>
    <row r="9" spans="1:4">
      <c r="A9" s="8">
        <v>1</v>
      </c>
      <c r="B9" s="8">
        <v>340</v>
      </c>
      <c r="C9" s="8">
        <v>1</v>
      </c>
      <c r="D9" s="8">
        <v>726</v>
      </c>
    </row>
    <row r="10" spans="1:4">
      <c r="A10" s="8">
        <v>1</v>
      </c>
      <c r="B10" s="8">
        <v>360</v>
      </c>
      <c r="C10" s="8">
        <v>1</v>
      </c>
      <c r="D10" s="8">
        <v>736</v>
      </c>
    </row>
    <row r="11" spans="1:4">
      <c r="A11" s="8">
        <v>1</v>
      </c>
      <c r="B11" s="8">
        <v>380</v>
      </c>
      <c r="C11" s="8">
        <v>1</v>
      </c>
      <c r="D11" s="8">
        <v>698</v>
      </c>
    </row>
    <row r="12" spans="1:4">
      <c r="A12" s="8">
        <v>1</v>
      </c>
      <c r="B12" s="8">
        <v>400</v>
      </c>
      <c r="C12" s="8">
        <v>1</v>
      </c>
      <c r="D12" s="8">
        <v>707</v>
      </c>
    </row>
    <row r="13" spans="1:4">
      <c r="A13" s="8">
        <v>1</v>
      </c>
      <c r="B13" s="8">
        <v>420</v>
      </c>
      <c r="C13" s="8">
        <v>1</v>
      </c>
      <c r="D13" s="8">
        <v>693</v>
      </c>
    </row>
    <row r="14" spans="1:4">
      <c r="A14" s="8">
        <v>1</v>
      </c>
      <c r="B14" s="8">
        <v>440</v>
      </c>
      <c r="C14" s="8">
        <v>1</v>
      </c>
      <c r="D14" s="8">
        <v>707</v>
      </c>
    </row>
    <row r="15" spans="1:4">
      <c r="A15" s="8">
        <v>1</v>
      </c>
      <c r="B15" s="8">
        <v>460</v>
      </c>
      <c r="C15" s="8">
        <v>1</v>
      </c>
      <c r="D15" s="8">
        <v>773</v>
      </c>
    </row>
    <row r="16" spans="1:4">
      <c r="A16" s="8">
        <v>1</v>
      </c>
      <c r="B16" s="8">
        <v>480</v>
      </c>
      <c r="C16" s="8">
        <v>1</v>
      </c>
      <c r="D16" s="8">
        <v>736</v>
      </c>
    </row>
    <row r="17" spans="1:4">
      <c r="A17" s="8">
        <v>1</v>
      </c>
      <c r="B17" s="8">
        <v>500</v>
      </c>
      <c r="C17" s="8">
        <v>0</v>
      </c>
      <c r="D17" s="8"/>
    </row>
    <row r="18" spans="1:4">
      <c r="A18" s="8">
        <v>1</v>
      </c>
      <c r="B18" s="8">
        <v>520</v>
      </c>
      <c r="C18" s="8">
        <v>1</v>
      </c>
      <c r="D18" s="8">
        <v>731</v>
      </c>
    </row>
    <row r="19" spans="1:4">
      <c r="A19" s="8">
        <v>1</v>
      </c>
      <c r="B19" s="8">
        <v>540</v>
      </c>
      <c r="C19" s="8">
        <v>1</v>
      </c>
      <c r="D19" s="8">
        <v>736</v>
      </c>
    </row>
    <row r="20" spans="1:4">
      <c r="A20" s="8">
        <v>1</v>
      </c>
      <c r="B20" s="8">
        <v>560</v>
      </c>
      <c r="C20" s="8">
        <v>1</v>
      </c>
      <c r="D20" s="8">
        <v>736</v>
      </c>
    </row>
    <row r="21" spans="1:4">
      <c r="A21" s="8">
        <v>1</v>
      </c>
      <c r="B21" s="8">
        <v>580</v>
      </c>
      <c r="C21" s="8">
        <v>0</v>
      </c>
      <c r="D21" s="8"/>
    </row>
    <row r="22" spans="1:4">
      <c r="A22" s="8">
        <v>1</v>
      </c>
      <c r="B22" s="8">
        <v>600</v>
      </c>
      <c r="C22" s="8">
        <v>0</v>
      </c>
      <c r="D22" s="8"/>
    </row>
    <row r="23" spans="1:4">
      <c r="A23" s="8">
        <v>1</v>
      </c>
      <c r="B23" s="8">
        <v>620</v>
      </c>
      <c r="C23" s="8">
        <v>0</v>
      </c>
      <c r="D23" s="8"/>
    </row>
    <row r="24" spans="1:4">
      <c r="A24" s="8">
        <v>1</v>
      </c>
      <c r="B24" s="8">
        <v>640</v>
      </c>
      <c r="C24" s="8">
        <v>0</v>
      </c>
      <c r="D24" s="8"/>
    </row>
    <row r="25" spans="1:4">
      <c r="A25" s="8">
        <v>1</v>
      </c>
      <c r="B25" s="8">
        <v>660</v>
      </c>
      <c r="C25" s="8">
        <v>0</v>
      </c>
      <c r="D25" s="8"/>
    </row>
    <row r="26" spans="1:4">
      <c r="A26" s="8">
        <v>1</v>
      </c>
      <c r="B26" s="8">
        <v>680</v>
      </c>
      <c r="C26" s="8">
        <v>0</v>
      </c>
      <c r="D26" s="8"/>
    </row>
    <row r="27" spans="1:4">
      <c r="A27" s="8">
        <v>1</v>
      </c>
      <c r="B27" s="8">
        <v>700</v>
      </c>
      <c r="C27" s="8">
        <v>0</v>
      </c>
      <c r="D27" s="8"/>
    </row>
    <row r="28" spans="1:4">
      <c r="A28" s="8">
        <v>1</v>
      </c>
      <c r="B28" s="8">
        <v>720</v>
      </c>
      <c r="C28" s="8">
        <v>0</v>
      </c>
      <c r="D28" s="8"/>
    </row>
    <row r="29" spans="1:4">
      <c r="A29" s="8">
        <v>1</v>
      </c>
      <c r="B29" s="8">
        <v>740</v>
      </c>
      <c r="C29" s="8">
        <v>0</v>
      </c>
      <c r="D29" s="8"/>
    </row>
    <row r="30" spans="1:4">
      <c r="A30" s="8">
        <v>1</v>
      </c>
      <c r="B30" s="8">
        <v>760</v>
      </c>
      <c r="C30" s="8">
        <v>0</v>
      </c>
      <c r="D30" s="8"/>
    </row>
    <row r="31" spans="1:4">
      <c r="A31" s="8">
        <v>1</v>
      </c>
      <c r="B31" s="8">
        <v>780</v>
      </c>
      <c r="C31" s="8">
        <v>0</v>
      </c>
      <c r="D31" s="8"/>
    </row>
    <row r="32" spans="1:4">
      <c r="A32" s="8">
        <v>1</v>
      </c>
      <c r="B32" s="8">
        <v>800</v>
      </c>
      <c r="C32" s="8">
        <v>0</v>
      </c>
      <c r="D32" s="8"/>
    </row>
    <row r="33" spans="1:4">
      <c r="A33" s="8">
        <v>1</v>
      </c>
      <c r="B33" s="8">
        <v>900</v>
      </c>
      <c r="C33" s="8">
        <v>0</v>
      </c>
      <c r="D33" s="8"/>
    </row>
    <row r="34" spans="1:4">
      <c r="A34" s="8">
        <v>1</v>
      </c>
      <c r="B34" s="8">
        <v>1000</v>
      </c>
      <c r="C34" s="8">
        <v>0</v>
      </c>
      <c r="D34" s="8"/>
    </row>
    <row r="35" spans="1:4">
      <c r="A35" s="8">
        <v>1</v>
      </c>
      <c r="B35" s="8">
        <v>1100</v>
      </c>
      <c r="C35" s="8">
        <v>0</v>
      </c>
      <c r="D35" s="8"/>
    </row>
    <row r="36" spans="1:4">
      <c r="A36" s="8">
        <v>1</v>
      </c>
      <c r="B36" s="8">
        <v>1200</v>
      </c>
      <c r="C36" s="8">
        <v>0</v>
      </c>
      <c r="D36" s="8"/>
    </row>
    <row r="37" spans="1:4">
      <c r="A37" s="8">
        <v>1</v>
      </c>
      <c r="B37" s="8">
        <v>1300</v>
      </c>
      <c r="C37" s="8">
        <v>0</v>
      </c>
      <c r="D37" s="8"/>
    </row>
    <row r="38" spans="1:4">
      <c r="A38" s="8">
        <v>1</v>
      </c>
      <c r="B38" s="8">
        <v>1400</v>
      </c>
      <c r="C38" s="8">
        <v>0</v>
      </c>
      <c r="D38" s="8"/>
    </row>
    <row r="39" spans="1:4">
      <c r="A39" s="8">
        <v>1</v>
      </c>
      <c r="B39" s="8">
        <v>1500</v>
      </c>
      <c r="C39" s="8">
        <v>0</v>
      </c>
      <c r="D39" s="8"/>
    </row>
    <row r="40" spans="1:4">
      <c r="A40" s="8">
        <v>1</v>
      </c>
      <c r="B40" s="8">
        <v>1600</v>
      </c>
      <c r="C40" s="8">
        <v>0</v>
      </c>
      <c r="D40" s="8"/>
    </row>
    <row r="41" spans="1:4">
      <c r="A41" s="8">
        <v>1</v>
      </c>
      <c r="B41" s="8">
        <v>1700</v>
      </c>
      <c r="C41" s="8">
        <v>0</v>
      </c>
      <c r="D41" s="8"/>
    </row>
    <row r="42" spans="1:4">
      <c r="A42" s="8">
        <v>1</v>
      </c>
      <c r="B42" s="8">
        <v>1800</v>
      </c>
      <c r="C42" s="8">
        <v>0</v>
      </c>
      <c r="D42" s="8"/>
    </row>
    <row r="43" spans="1:4">
      <c r="A43" s="8">
        <v>1</v>
      </c>
      <c r="B43" s="8">
        <v>1900</v>
      </c>
      <c r="C43" s="8">
        <v>0</v>
      </c>
      <c r="D43" s="8"/>
    </row>
    <row r="44" spans="1:4">
      <c r="A44" s="8">
        <v>1</v>
      </c>
      <c r="B44" s="8">
        <v>2000</v>
      </c>
      <c r="C44" s="8">
        <v>0</v>
      </c>
      <c r="D44" s="8"/>
    </row>
    <row r="45" spans="1:4">
      <c r="A45" s="8">
        <v>1</v>
      </c>
      <c r="B45" s="8">
        <v>2100</v>
      </c>
      <c r="C45" s="8">
        <v>0</v>
      </c>
      <c r="D45" s="8"/>
    </row>
    <row r="46" spans="1:4">
      <c r="A46" s="8">
        <v>1</v>
      </c>
      <c r="B46" s="8">
        <v>2200</v>
      </c>
      <c r="C46" s="8">
        <v>0</v>
      </c>
      <c r="D46" s="8"/>
    </row>
    <row r="47" spans="1:4">
      <c r="A47" s="8">
        <v>1</v>
      </c>
      <c r="B47" s="8">
        <v>2300</v>
      </c>
      <c r="C47" s="8">
        <v>0</v>
      </c>
      <c r="D47" s="8"/>
    </row>
    <row r="48" spans="1:4">
      <c r="A48" s="8">
        <v>1</v>
      </c>
      <c r="B48" s="8">
        <v>2400</v>
      </c>
      <c r="C48" s="8">
        <v>0</v>
      </c>
      <c r="D48" s="8"/>
    </row>
    <row r="49" spans="1:4">
      <c r="A49" s="8">
        <v>1</v>
      </c>
      <c r="B49" s="8">
        <v>2500</v>
      </c>
      <c r="C49" s="8">
        <v>0</v>
      </c>
      <c r="D49" s="8"/>
    </row>
    <row r="50" spans="1:4">
      <c r="A50" s="8">
        <v>2</v>
      </c>
      <c r="B50" s="8">
        <v>200</v>
      </c>
      <c r="C50" s="8">
        <v>0</v>
      </c>
      <c r="D50" s="8"/>
    </row>
    <row r="51" spans="1:4">
      <c r="A51" s="8">
        <v>2</v>
      </c>
      <c r="B51" s="8">
        <v>220</v>
      </c>
      <c r="C51" s="8">
        <v>0</v>
      </c>
      <c r="D51" s="8"/>
    </row>
    <row r="52" spans="1:4">
      <c r="A52" s="8">
        <v>2</v>
      </c>
      <c r="B52" s="8">
        <v>240</v>
      </c>
      <c r="C52" s="8">
        <v>0</v>
      </c>
      <c r="D52" s="8"/>
    </row>
    <row r="53" spans="1:4">
      <c r="A53" s="8">
        <v>2</v>
      </c>
      <c r="B53" s="8">
        <v>260</v>
      </c>
      <c r="C53" s="8">
        <v>0</v>
      </c>
      <c r="D53" s="8"/>
    </row>
    <row r="54" spans="1:4">
      <c r="A54" s="8">
        <v>2</v>
      </c>
      <c r="B54" s="8">
        <v>280</v>
      </c>
      <c r="C54" s="8">
        <v>0</v>
      </c>
      <c r="D54" s="8"/>
    </row>
    <row r="55" spans="1:4">
      <c r="A55" s="8">
        <v>2</v>
      </c>
      <c r="B55" s="8">
        <v>300</v>
      </c>
      <c r="C55" s="8">
        <v>0</v>
      </c>
      <c r="D55" s="8"/>
    </row>
    <row r="56" spans="1:4">
      <c r="A56" s="8">
        <v>2</v>
      </c>
      <c r="B56" s="8">
        <v>320</v>
      </c>
      <c r="C56" s="8">
        <v>1</v>
      </c>
      <c r="D56" s="8">
        <v>754</v>
      </c>
    </row>
    <row r="57" spans="1:4">
      <c r="A57" s="8">
        <v>2</v>
      </c>
      <c r="B57" s="8">
        <v>340</v>
      </c>
      <c r="C57" s="8">
        <v>1</v>
      </c>
      <c r="D57" s="8">
        <v>754</v>
      </c>
    </row>
    <row r="58" spans="1:4">
      <c r="A58" s="8">
        <v>2</v>
      </c>
      <c r="B58" s="8">
        <v>360</v>
      </c>
      <c r="C58" s="8">
        <v>1</v>
      </c>
      <c r="D58" s="8">
        <v>778</v>
      </c>
    </row>
    <row r="59" spans="1:4">
      <c r="A59" s="8">
        <v>2</v>
      </c>
      <c r="B59" s="8">
        <v>380</v>
      </c>
      <c r="C59" s="8">
        <v>0</v>
      </c>
      <c r="D59" s="8"/>
    </row>
    <row r="60" spans="1:4">
      <c r="A60" s="8">
        <v>2</v>
      </c>
      <c r="B60" s="8">
        <v>400</v>
      </c>
      <c r="C60" s="8">
        <v>1</v>
      </c>
      <c r="D60" s="8">
        <v>750</v>
      </c>
    </row>
    <row r="61" spans="1:4">
      <c r="A61" s="8">
        <v>2</v>
      </c>
      <c r="B61" s="8">
        <v>420</v>
      </c>
      <c r="C61" s="8">
        <v>1</v>
      </c>
      <c r="D61" s="8">
        <v>773</v>
      </c>
    </row>
    <row r="62" spans="1:4">
      <c r="A62" s="8">
        <v>2</v>
      </c>
      <c r="B62" s="8">
        <v>440</v>
      </c>
      <c r="C62" s="8">
        <v>1</v>
      </c>
      <c r="D62" s="8">
        <v>797</v>
      </c>
    </row>
    <row r="63" spans="1:4">
      <c r="A63" s="8">
        <v>2</v>
      </c>
      <c r="B63" s="8">
        <v>460</v>
      </c>
      <c r="C63" s="8">
        <v>1</v>
      </c>
      <c r="D63" s="8">
        <v>802</v>
      </c>
    </row>
    <row r="64" spans="1:4">
      <c r="A64" s="8">
        <v>2</v>
      </c>
      <c r="B64" s="8">
        <v>480</v>
      </c>
      <c r="C64" s="8">
        <v>1</v>
      </c>
      <c r="D64" s="8">
        <v>802</v>
      </c>
    </row>
    <row r="65" spans="1:4">
      <c r="A65" s="8">
        <v>2</v>
      </c>
      <c r="B65" s="8">
        <v>500</v>
      </c>
      <c r="C65" s="8">
        <v>0</v>
      </c>
      <c r="D65" s="8"/>
    </row>
    <row r="66" spans="1:4">
      <c r="A66" s="8">
        <v>2</v>
      </c>
      <c r="B66" s="8">
        <v>520</v>
      </c>
      <c r="C66" s="8">
        <v>1</v>
      </c>
      <c r="D66" s="8">
        <v>778</v>
      </c>
    </row>
    <row r="67" spans="1:4">
      <c r="A67" s="8">
        <v>2</v>
      </c>
      <c r="B67" s="8">
        <v>540</v>
      </c>
      <c r="C67" s="8">
        <v>1</v>
      </c>
      <c r="D67" s="8">
        <v>797</v>
      </c>
    </row>
    <row r="68" spans="1:4">
      <c r="A68" s="8">
        <v>2</v>
      </c>
      <c r="B68" s="8">
        <v>560</v>
      </c>
      <c r="C68" s="8">
        <v>0</v>
      </c>
      <c r="D68" s="8"/>
    </row>
    <row r="69" spans="1:4">
      <c r="A69" s="8">
        <v>2</v>
      </c>
      <c r="B69" s="8">
        <v>580</v>
      </c>
      <c r="C69" s="8">
        <v>1</v>
      </c>
      <c r="D69" s="8">
        <v>788</v>
      </c>
    </row>
    <row r="70" spans="1:4">
      <c r="A70" s="8">
        <v>2</v>
      </c>
      <c r="B70" s="8">
        <v>600</v>
      </c>
      <c r="C70" s="8">
        <v>0</v>
      </c>
      <c r="D70" s="8"/>
    </row>
    <row r="71" spans="1:4">
      <c r="A71" s="8">
        <v>2</v>
      </c>
      <c r="B71" s="8">
        <v>620</v>
      </c>
      <c r="C71" s="8">
        <v>0</v>
      </c>
      <c r="D71" s="8"/>
    </row>
    <row r="72" spans="1:4">
      <c r="A72" s="8">
        <v>2</v>
      </c>
      <c r="B72" s="8">
        <v>640</v>
      </c>
      <c r="C72" s="8">
        <v>0</v>
      </c>
      <c r="D72" s="8"/>
    </row>
    <row r="73" spans="1:4">
      <c r="A73" s="8">
        <v>2</v>
      </c>
      <c r="B73" s="8">
        <v>660</v>
      </c>
      <c r="C73" s="8">
        <v>0</v>
      </c>
      <c r="D73" s="8"/>
    </row>
    <row r="74" spans="1:4">
      <c r="A74" s="8">
        <v>2</v>
      </c>
      <c r="B74" s="8">
        <v>680</v>
      </c>
      <c r="C74" s="8">
        <v>0</v>
      </c>
      <c r="D74" s="8"/>
    </row>
    <row r="75" spans="1:4">
      <c r="A75" s="8">
        <v>2</v>
      </c>
      <c r="B75" s="8">
        <v>700</v>
      </c>
      <c r="C75" s="8">
        <v>0</v>
      </c>
      <c r="D75" s="8"/>
    </row>
    <row r="76" spans="1:4">
      <c r="A76" s="8">
        <v>2</v>
      </c>
      <c r="B76" s="8">
        <v>720</v>
      </c>
      <c r="C76" s="8">
        <v>0</v>
      </c>
      <c r="D76" s="8"/>
    </row>
    <row r="77" spans="1:4">
      <c r="A77" s="8">
        <v>2</v>
      </c>
      <c r="B77" s="8">
        <v>740</v>
      </c>
      <c r="C77" s="8">
        <v>0</v>
      </c>
      <c r="D77" s="8"/>
    </row>
    <row r="78" spans="1:4">
      <c r="A78" s="8">
        <v>2</v>
      </c>
      <c r="B78" s="8">
        <v>760</v>
      </c>
      <c r="C78" s="8">
        <v>0</v>
      </c>
      <c r="D78" s="8"/>
    </row>
    <row r="79" spans="1:4">
      <c r="A79" s="8">
        <v>2</v>
      </c>
      <c r="B79" s="8">
        <v>780</v>
      </c>
      <c r="C79" s="8">
        <v>0</v>
      </c>
      <c r="D79" s="8"/>
    </row>
    <row r="80" spans="1:4">
      <c r="A80" s="8">
        <v>2</v>
      </c>
      <c r="B80" s="8">
        <v>800</v>
      </c>
      <c r="C80" s="8">
        <v>0</v>
      </c>
      <c r="D80" s="8"/>
    </row>
    <row r="81" spans="1:4">
      <c r="A81" s="8">
        <v>2</v>
      </c>
      <c r="B81" s="8">
        <v>900</v>
      </c>
      <c r="C81" s="8">
        <v>0</v>
      </c>
      <c r="D81" s="8"/>
    </row>
    <row r="82" spans="1:4">
      <c r="A82" s="8">
        <v>2</v>
      </c>
      <c r="B82" s="8">
        <v>1000</v>
      </c>
      <c r="C82" s="8">
        <v>0</v>
      </c>
      <c r="D82" s="8"/>
    </row>
    <row r="83" spans="1:4">
      <c r="A83" s="8">
        <v>2</v>
      </c>
      <c r="B83" s="8">
        <v>1100</v>
      </c>
      <c r="C83" s="8">
        <v>0</v>
      </c>
      <c r="D83" s="8"/>
    </row>
    <row r="84" spans="1:4">
      <c r="A84" s="8">
        <v>2</v>
      </c>
      <c r="B84" s="8">
        <v>1200</v>
      </c>
      <c r="C84" s="8">
        <v>0</v>
      </c>
      <c r="D84" s="8"/>
    </row>
    <row r="85" spans="1:4">
      <c r="A85" s="8">
        <v>2</v>
      </c>
      <c r="B85" s="8">
        <v>1300</v>
      </c>
      <c r="C85" s="8">
        <v>0</v>
      </c>
      <c r="D85" s="8"/>
    </row>
    <row r="86" spans="1:4">
      <c r="A86" s="8">
        <v>2</v>
      </c>
      <c r="B86" s="8">
        <v>1400</v>
      </c>
      <c r="C86" s="8">
        <v>0</v>
      </c>
      <c r="D86" s="8"/>
    </row>
    <row r="87" spans="1:4">
      <c r="A87" s="8">
        <v>2</v>
      </c>
      <c r="B87" s="8">
        <v>1500</v>
      </c>
      <c r="C87" s="8">
        <v>0</v>
      </c>
      <c r="D87" s="8"/>
    </row>
    <row r="88" spans="1:4">
      <c r="A88" s="8">
        <v>2</v>
      </c>
      <c r="B88" s="8">
        <v>1600</v>
      </c>
      <c r="C88" s="8">
        <v>0</v>
      </c>
      <c r="D88" s="8"/>
    </row>
    <row r="89" spans="1:4">
      <c r="A89" s="8">
        <v>2</v>
      </c>
      <c r="B89" s="8">
        <v>1700</v>
      </c>
      <c r="C89" s="8">
        <v>0</v>
      </c>
      <c r="D89" s="8"/>
    </row>
    <row r="90" spans="1:4">
      <c r="A90" s="8">
        <v>2</v>
      </c>
      <c r="B90" s="8">
        <v>1800</v>
      </c>
      <c r="C90" s="8">
        <v>0</v>
      </c>
      <c r="D90" s="8"/>
    </row>
    <row r="91" spans="1:4">
      <c r="A91" s="8">
        <v>2</v>
      </c>
      <c r="B91" s="8">
        <v>1900</v>
      </c>
      <c r="C91" s="8">
        <v>0</v>
      </c>
      <c r="D91" s="8"/>
    </row>
    <row r="92" spans="1:4">
      <c r="A92" s="8">
        <v>2</v>
      </c>
      <c r="B92" s="8">
        <v>2000</v>
      </c>
      <c r="C92" s="8">
        <v>0</v>
      </c>
      <c r="D92" s="8"/>
    </row>
    <row r="93" spans="1:4">
      <c r="A93" s="8">
        <v>2</v>
      </c>
      <c r="B93" s="8">
        <v>2100</v>
      </c>
      <c r="C93" s="8">
        <v>0</v>
      </c>
      <c r="D93" s="8"/>
    </row>
    <row r="94" spans="1:4">
      <c r="A94" s="8">
        <v>2</v>
      </c>
      <c r="B94" s="8">
        <v>2200</v>
      </c>
      <c r="C94" s="8">
        <v>0</v>
      </c>
      <c r="D94" s="8"/>
    </row>
    <row r="95" spans="1:4">
      <c r="A95" s="8">
        <v>2</v>
      </c>
      <c r="B95" s="8">
        <v>2300</v>
      </c>
      <c r="C95" s="8">
        <v>0</v>
      </c>
      <c r="D95" s="8"/>
    </row>
    <row r="96" spans="1:4">
      <c r="A96" s="8">
        <v>2</v>
      </c>
      <c r="B96" s="8">
        <v>2400</v>
      </c>
      <c r="C96" s="8">
        <v>0</v>
      </c>
      <c r="D96" s="8"/>
    </row>
    <row r="97" spans="1:4">
      <c r="A97" s="8">
        <v>2</v>
      </c>
      <c r="B97" s="8">
        <v>2500</v>
      </c>
      <c r="C97" s="8">
        <v>0</v>
      </c>
      <c r="D97" s="8"/>
    </row>
    <row r="98" spans="1:4">
      <c r="A98" s="8">
        <v>3</v>
      </c>
      <c r="B98" s="8">
        <v>200</v>
      </c>
      <c r="C98" s="8">
        <v>0</v>
      </c>
      <c r="D98" s="8"/>
    </row>
    <row r="99" spans="1:4">
      <c r="A99" s="8">
        <v>3</v>
      </c>
      <c r="B99" s="8">
        <v>220</v>
      </c>
      <c r="C99" s="8">
        <v>0</v>
      </c>
      <c r="D99" s="8"/>
    </row>
    <row r="100" spans="1:4">
      <c r="A100" s="8">
        <v>3</v>
      </c>
      <c r="B100" s="8">
        <v>240</v>
      </c>
      <c r="C100" s="8">
        <v>0</v>
      </c>
      <c r="D100" s="8"/>
    </row>
    <row r="101" spans="1:4">
      <c r="A101" s="8">
        <v>3</v>
      </c>
      <c r="B101" s="8">
        <v>260</v>
      </c>
      <c r="C101" s="8">
        <v>0</v>
      </c>
      <c r="D101" s="8"/>
    </row>
    <row r="102" spans="1:4">
      <c r="A102" s="8">
        <v>3</v>
      </c>
      <c r="B102" s="8">
        <v>280</v>
      </c>
      <c r="C102" s="8">
        <v>0</v>
      </c>
      <c r="D102" s="8"/>
    </row>
    <row r="103" spans="1:4">
      <c r="A103" s="8">
        <v>3</v>
      </c>
      <c r="B103" s="8">
        <v>300</v>
      </c>
      <c r="C103" s="8">
        <v>0</v>
      </c>
      <c r="D103" s="8"/>
    </row>
    <row r="104" spans="1:4">
      <c r="A104" s="8">
        <v>3</v>
      </c>
      <c r="B104" s="8">
        <v>320</v>
      </c>
      <c r="C104" s="8">
        <v>0</v>
      </c>
      <c r="D104" s="8"/>
    </row>
    <row r="105" spans="1:4">
      <c r="A105" s="8">
        <v>3</v>
      </c>
      <c r="B105" s="8">
        <v>340</v>
      </c>
      <c r="C105" s="8">
        <v>1</v>
      </c>
      <c r="D105" s="8">
        <v>731</v>
      </c>
    </row>
    <row r="106" spans="1:4">
      <c r="A106" s="8">
        <v>3</v>
      </c>
      <c r="B106" s="8">
        <v>360</v>
      </c>
      <c r="C106" s="8">
        <v>1</v>
      </c>
      <c r="D106" s="8">
        <v>721</v>
      </c>
    </row>
    <row r="107" spans="1:4">
      <c r="A107" s="8">
        <v>3</v>
      </c>
      <c r="B107" s="8">
        <v>380</v>
      </c>
      <c r="C107" s="8">
        <v>1</v>
      </c>
      <c r="D107" s="8">
        <v>693</v>
      </c>
    </row>
    <row r="108" spans="1:4">
      <c r="A108" s="8">
        <v>3</v>
      </c>
      <c r="B108" s="8">
        <v>400</v>
      </c>
      <c r="C108" s="8">
        <v>1</v>
      </c>
      <c r="D108" s="8">
        <v>707</v>
      </c>
    </row>
    <row r="109" spans="1:4">
      <c r="A109" s="8">
        <v>3</v>
      </c>
      <c r="B109" s="8">
        <v>420</v>
      </c>
      <c r="C109" s="8">
        <v>1</v>
      </c>
      <c r="D109" s="8">
        <v>736</v>
      </c>
    </row>
    <row r="110" spans="1:4">
      <c r="A110" s="8">
        <v>3</v>
      </c>
      <c r="B110" s="8">
        <v>440</v>
      </c>
      <c r="C110" s="8">
        <v>1</v>
      </c>
      <c r="D110" s="8">
        <v>750</v>
      </c>
    </row>
    <row r="111" spans="1:4">
      <c r="A111" s="8">
        <v>3</v>
      </c>
      <c r="B111" s="8">
        <v>460</v>
      </c>
      <c r="C111" s="8">
        <v>1</v>
      </c>
      <c r="D111" s="8">
        <v>740</v>
      </c>
    </row>
    <row r="112" spans="1:4">
      <c r="A112" s="8">
        <v>3</v>
      </c>
      <c r="B112" s="8">
        <v>480</v>
      </c>
      <c r="C112" s="8">
        <v>1</v>
      </c>
      <c r="D112" s="8">
        <v>750</v>
      </c>
    </row>
    <row r="113" spans="1:4">
      <c r="A113" s="8">
        <v>3</v>
      </c>
      <c r="B113" s="8">
        <v>500</v>
      </c>
      <c r="C113" s="8">
        <v>1</v>
      </c>
      <c r="D113" s="8">
        <v>769</v>
      </c>
    </row>
    <row r="114" spans="1:4">
      <c r="A114" s="8">
        <v>3</v>
      </c>
      <c r="B114" s="8">
        <v>520</v>
      </c>
      <c r="C114" s="8">
        <v>1</v>
      </c>
      <c r="D114" s="8">
        <v>754</v>
      </c>
    </row>
    <row r="115" spans="1:4">
      <c r="A115" s="8">
        <v>3</v>
      </c>
      <c r="B115" s="8">
        <v>540</v>
      </c>
      <c r="C115" s="8">
        <v>1</v>
      </c>
      <c r="D115" s="8">
        <v>764</v>
      </c>
    </row>
    <row r="116" spans="1:4">
      <c r="A116" s="8">
        <v>3</v>
      </c>
      <c r="B116" s="8">
        <v>560</v>
      </c>
      <c r="C116" s="8">
        <v>1</v>
      </c>
      <c r="D116" s="8">
        <v>788</v>
      </c>
    </row>
    <row r="117" spans="1:4">
      <c r="A117" s="8">
        <v>3</v>
      </c>
      <c r="B117" s="8">
        <v>580</v>
      </c>
      <c r="C117" s="8">
        <v>1</v>
      </c>
      <c r="D117" s="8">
        <v>769</v>
      </c>
    </row>
    <row r="118" spans="1:4">
      <c r="A118" s="8">
        <v>3</v>
      </c>
      <c r="B118" s="8">
        <v>600</v>
      </c>
      <c r="C118" s="8">
        <v>0</v>
      </c>
      <c r="D118" s="8"/>
    </row>
    <row r="119" spans="1:4">
      <c r="A119" s="8">
        <v>3</v>
      </c>
      <c r="B119" s="8">
        <v>620</v>
      </c>
      <c r="C119" s="8">
        <v>0</v>
      </c>
      <c r="D119" s="8"/>
    </row>
    <row r="120" spans="1:4">
      <c r="A120" s="8">
        <v>3</v>
      </c>
      <c r="B120" s="8">
        <v>640</v>
      </c>
      <c r="C120" s="8">
        <v>0</v>
      </c>
      <c r="D120" s="8"/>
    </row>
    <row r="121" spans="1:4">
      <c r="A121" s="8">
        <v>3</v>
      </c>
      <c r="B121" s="8">
        <v>660</v>
      </c>
      <c r="C121" s="8">
        <v>0</v>
      </c>
      <c r="D121" s="8"/>
    </row>
    <row r="122" spans="1:4">
      <c r="A122" s="8">
        <v>3</v>
      </c>
      <c r="B122" s="8">
        <v>680</v>
      </c>
      <c r="C122" s="8">
        <v>0</v>
      </c>
      <c r="D122" s="8"/>
    </row>
    <row r="123" spans="1:4">
      <c r="A123" s="8">
        <v>3</v>
      </c>
      <c r="B123" s="8">
        <v>700</v>
      </c>
      <c r="C123" s="8">
        <v>0</v>
      </c>
      <c r="D123" s="8"/>
    </row>
    <row r="124" spans="1:4">
      <c r="A124" s="8">
        <v>3</v>
      </c>
      <c r="B124" s="8">
        <v>720</v>
      </c>
      <c r="C124" s="8">
        <v>0</v>
      </c>
      <c r="D124" s="8"/>
    </row>
    <row r="125" spans="1:4">
      <c r="A125" s="8">
        <v>3</v>
      </c>
      <c r="B125" s="8">
        <v>740</v>
      </c>
      <c r="C125" s="8">
        <v>0</v>
      </c>
      <c r="D125" s="8"/>
    </row>
    <row r="126" spans="1:4">
      <c r="A126" s="8">
        <v>3</v>
      </c>
      <c r="B126" s="8">
        <v>760</v>
      </c>
      <c r="C126" s="8">
        <v>0</v>
      </c>
      <c r="D126" s="8"/>
    </row>
    <row r="127" spans="1:4">
      <c r="A127" s="8">
        <v>3</v>
      </c>
      <c r="B127" s="8">
        <v>780</v>
      </c>
      <c r="C127" s="8">
        <v>0</v>
      </c>
      <c r="D127" s="8"/>
    </row>
    <row r="128" spans="1:4">
      <c r="A128" s="8">
        <v>3</v>
      </c>
      <c r="B128" s="8">
        <v>800</v>
      </c>
      <c r="C128" s="8">
        <v>0</v>
      </c>
      <c r="D128" s="8"/>
    </row>
    <row r="129" spans="1:4">
      <c r="A129" s="8">
        <v>3</v>
      </c>
      <c r="B129" s="8">
        <v>900</v>
      </c>
      <c r="C129" s="8">
        <v>0</v>
      </c>
      <c r="D129" s="8"/>
    </row>
    <row r="130" spans="1:4">
      <c r="A130" s="8">
        <v>3</v>
      </c>
      <c r="B130" s="8">
        <v>1000</v>
      </c>
      <c r="C130" s="8">
        <v>0</v>
      </c>
      <c r="D130" s="8"/>
    </row>
    <row r="131" spans="1:4">
      <c r="A131" s="8">
        <v>3</v>
      </c>
      <c r="B131" s="8">
        <v>1100</v>
      </c>
      <c r="C131" s="8">
        <v>0</v>
      </c>
      <c r="D131" s="8"/>
    </row>
    <row r="132" spans="1:4">
      <c r="A132" s="8">
        <v>3</v>
      </c>
      <c r="B132" s="8">
        <v>1200</v>
      </c>
      <c r="C132" s="8">
        <v>0</v>
      </c>
      <c r="D132" s="8"/>
    </row>
    <row r="133" spans="1:4">
      <c r="A133" s="8">
        <v>3</v>
      </c>
      <c r="B133" s="8">
        <v>1300</v>
      </c>
      <c r="C133" s="8">
        <v>0</v>
      </c>
      <c r="D133" s="8"/>
    </row>
    <row r="134" spans="1:4">
      <c r="A134" s="8">
        <v>3</v>
      </c>
      <c r="B134" s="8">
        <v>1400</v>
      </c>
      <c r="C134" s="8">
        <v>0</v>
      </c>
      <c r="D134" s="8"/>
    </row>
    <row r="135" spans="1:4">
      <c r="A135" s="8">
        <v>3</v>
      </c>
      <c r="B135" s="8">
        <v>1500</v>
      </c>
      <c r="C135" s="8">
        <v>0</v>
      </c>
      <c r="D135" s="8"/>
    </row>
    <row r="136" spans="1:4">
      <c r="A136" s="8">
        <v>3</v>
      </c>
      <c r="B136" s="8">
        <v>1600</v>
      </c>
      <c r="C136" s="8">
        <v>0</v>
      </c>
      <c r="D136" s="8"/>
    </row>
    <row r="137" spans="1:4">
      <c r="A137" s="8">
        <v>3</v>
      </c>
      <c r="B137" s="8">
        <v>1700</v>
      </c>
      <c r="C137" s="8">
        <v>0</v>
      </c>
      <c r="D137" s="8"/>
    </row>
    <row r="138" spans="1:4">
      <c r="A138" s="8">
        <v>3</v>
      </c>
      <c r="B138" s="8">
        <v>1800</v>
      </c>
      <c r="C138" s="8">
        <v>0</v>
      </c>
      <c r="D138" s="8"/>
    </row>
    <row r="139" spans="1:4">
      <c r="A139" s="8">
        <v>3</v>
      </c>
      <c r="B139" s="8">
        <v>1900</v>
      </c>
      <c r="C139" s="8">
        <v>0</v>
      </c>
      <c r="D139" s="8"/>
    </row>
    <row r="140" spans="1:4">
      <c r="A140" s="8">
        <v>3</v>
      </c>
      <c r="B140" s="8">
        <v>2000</v>
      </c>
      <c r="C140" s="8">
        <v>0</v>
      </c>
      <c r="D140" s="8"/>
    </row>
    <row r="141" spans="1:4">
      <c r="A141" s="8">
        <v>3</v>
      </c>
      <c r="B141" s="8">
        <v>2100</v>
      </c>
      <c r="C141" s="8">
        <v>0</v>
      </c>
      <c r="D141" s="8"/>
    </row>
    <row r="142" spans="1:4">
      <c r="A142" s="8">
        <v>3</v>
      </c>
      <c r="B142" s="8">
        <v>2200</v>
      </c>
      <c r="C142" s="8">
        <v>0</v>
      </c>
      <c r="D142" s="8"/>
    </row>
    <row r="143" spans="1:4">
      <c r="A143" s="8">
        <v>3</v>
      </c>
      <c r="B143" s="8">
        <v>2300</v>
      </c>
      <c r="C143" s="8">
        <v>0</v>
      </c>
      <c r="D143" s="8"/>
    </row>
    <row r="144" spans="1:4">
      <c r="A144" s="8">
        <v>3</v>
      </c>
      <c r="B144" s="8">
        <v>2400</v>
      </c>
      <c r="C144" s="8">
        <v>0</v>
      </c>
      <c r="D144" s="8"/>
    </row>
    <row r="145" spans="1:4">
      <c r="A145" s="8">
        <v>3</v>
      </c>
      <c r="B145" s="8">
        <v>2500</v>
      </c>
      <c r="C145" s="8">
        <v>0</v>
      </c>
      <c r="D145" s="8"/>
    </row>
    <row r="146" spans="1:4">
      <c r="A146" s="8">
        <v>4</v>
      </c>
      <c r="B146" s="8">
        <v>200</v>
      </c>
      <c r="C146" s="8">
        <v>0</v>
      </c>
      <c r="D146" s="8"/>
    </row>
    <row r="147" spans="1:4">
      <c r="A147" s="8">
        <v>4</v>
      </c>
      <c r="B147" s="8">
        <v>220</v>
      </c>
      <c r="C147" s="8">
        <v>0</v>
      </c>
      <c r="D147" s="8"/>
    </row>
    <row r="148" spans="1:4">
      <c r="A148" s="8">
        <v>4</v>
      </c>
      <c r="B148" s="8">
        <v>240</v>
      </c>
      <c r="C148" s="8">
        <v>0</v>
      </c>
      <c r="D148" s="8"/>
    </row>
    <row r="149" spans="1:4">
      <c r="A149" s="8">
        <v>4</v>
      </c>
      <c r="B149" s="8">
        <v>260</v>
      </c>
      <c r="C149" s="8">
        <v>0</v>
      </c>
      <c r="D149" s="8"/>
    </row>
    <row r="150" spans="1:4">
      <c r="A150" s="8">
        <v>4</v>
      </c>
      <c r="B150" s="8">
        <v>280</v>
      </c>
      <c r="C150" s="8">
        <v>1</v>
      </c>
      <c r="D150" s="8">
        <v>721</v>
      </c>
    </row>
    <row r="151" spans="1:4">
      <c r="A151" s="8">
        <v>4</v>
      </c>
      <c r="B151" s="8">
        <v>300</v>
      </c>
      <c r="C151" s="8">
        <v>0</v>
      </c>
      <c r="D151" s="8"/>
    </row>
    <row r="152" spans="1:4">
      <c r="A152" s="8">
        <v>4</v>
      </c>
      <c r="B152" s="8">
        <v>320</v>
      </c>
      <c r="C152" s="8">
        <v>0</v>
      </c>
      <c r="D152" s="8"/>
    </row>
    <row r="153" spans="1:4">
      <c r="A153" s="8">
        <v>4</v>
      </c>
      <c r="B153" s="8">
        <v>340</v>
      </c>
      <c r="C153" s="8">
        <v>1</v>
      </c>
      <c r="D153" s="8">
        <v>773</v>
      </c>
    </row>
    <row r="154" spans="1:4">
      <c r="A154" s="8">
        <v>4</v>
      </c>
      <c r="B154" s="8">
        <v>360</v>
      </c>
      <c r="C154" s="8">
        <v>1</v>
      </c>
      <c r="D154" s="8">
        <v>754</v>
      </c>
    </row>
    <row r="155" spans="1:4">
      <c r="A155" s="8">
        <v>4</v>
      </c>
      <c r="B155" s="8">
        <v>380</v>
      </c>
      <c r="C155" s="8">
        <v>0</v>
      </c>
      <c r="D155" s="8"/>
    </row>
    <row r="156" spans="1:4">
      <c r="A156" s="8">
        <v>4</v>
      </c>
      <c r="B156" s="8">
        <v>400</v>
      </c>
      <c r="C156" s="8">
        <v>1</v>
      </c>
      <c r="D156" s="8">
        <v>797</v>
      </c>
    </row>
    <row r="157" spans="1:4">
      <c r="A157" s="8">
        <v>4</v>
      </c>
      <c r="B157" s="8">
        <v>420</v>
      </c>
      <c r="C157" s="8">
        <v>0</v>
      </c>
      <c r="D157" s="8"/>
    </row>
    <row r="158" spans="1:4">
      <c r="A158" s="8">
        <v>4</v>
      </c>
      <c r="B158" s="8">
        <v>440</v>
      </c>
      <c r="C158" s="8">
        <v>1</v>
      </c>
      <c r="D158" s="8">
        <v>792</v>
      </c>
    </row>
    <row r="159" spans="1:4">
      <c r="A159" s="8">
        <v>4</v>
      </c>
      <c r="B159" s="8">
        <v>460</v>
      </c>
      <c r="C159" s="8">
        <v>1</v>
      </c>
      <c r="D159" s="8">
        <v>778</v>
      </c>
    </row>
    <row r="160" spans="1:4">
      <c r="A160" s="8">
        <v>4</v>
      </c>
      <c r="B160" s="8">
        <v>480</v>
      </c>
      <c r="C160" s="8">
        <v>1</v>
      </c>
      <c r="D160" s="8">
        <v>783</v>
      </c>
    </row>
    <row r="161" spans="1:4">
      <c r="A161" s="8">
        <v>4</v>
      </c>
      <c r="B161" s="8">
        <v>500</v>
      </c>
      <c r="C161" s="8">
        <v>1</v>
      </c>
      <c r="D161" s="8">
        <v>797</v>
      </c>
    </row>
    <row r="162" spans="1:4">
      <c r="A162" s="8">
        <v>4</v>
      </c>
      <c r="B162" s="8">
        <v>520</v>
      </c>
      <c r="C162" s="8">
        <v>1</v>
      </c>
      <c r="D162" s="8">
        <v>792</v>
      </c>
    </row>
    <row r="163" spans="1:4">
      <c r="A163" s="8">
        <v>4</v>
      </c>
      <c r="B163" s="8">
        <v>540</v>
      </c>
      <c r="C163" s="8">
        <v>1</v>
      </c>
      <c r="D163" s="8">
        <v>783</v>
      </c>
    </row>
    <row r="164" spans="1:4">
      <c r="A164" s="8">
        <v>4</v>
      </c>
      <c r="B164" s="8">
        <v>560</v>
      </c>
      <c r="C164" s="8">
        <v>1</v>
      </c>
      <c r="D164" s="8">
        <v>778</v>
      </c>
    </row>
    <row r="165" spans="1:4">
      <c r="A165" s="8">
        <v>4</v>
      </c>
      <c r="B165" s="8">
        <v>580</v>
      </c>
      <c r="C165" s="8">
        <v>1</v>
      </c>
      <c r="D165" s="8">
        <v>783</v>
      </c>
    </row>
    <row r="166" spans="1:4">
      <c r="A166" s="8">
        <v>4</v>
      </c>
      <c r="B166" s="8">
        <v>600</v>
      </c>
      <c r="C166" s="8">
        <v>1</v>
      </c>
      <c r="D166" s="8">
        <v>783</v>
      </c>
    </row>
    <row r="167" spans="1:4">
      <c r="A167" s="8">
        <v>4</v>
      </c>
      <c r="B167" s="8">
        <v>620</v>
      </c>
      <c r="C167" s="8">
        <v>1</v>
      </c>
      <c r="D167" s="8">
        <v>807</v>
      </c>
    </row>
    <row r="168" spans="1:4">
      <c r="A168" s="8">
        <v>4</v>
      </c>
      <c r="B168" s="8">
        <v>640</v>
      </c>
      <c r="C168" s="8">
        <v>0</v>
      </c>
      <c r="D168" s="8"/>
    </row>
    <row r="169" spans="1:4">
      <c r="A169" s="8">
        <v>4</v>
      </c>
      <c r="B169" s="8">
        <v>660</v>
      </c>
      <c r="C169" s="8">
        <v>0</v>
      </c>
      <c r="D169" s="8"/>
    </row>
    <row r="170" spans="1:4">
      <c r="A170" s="8">
        <v>4</v>
      </c>
      <c r="B170" s="8">
        <v>680</v>
      </c>
      <c r="C170" s="8">
        <v>0</v>
      </c>
      <c r="D170" s="8"/>
    </row>
    <row r="171" spans="1:4">
      <c r="A171" s="8">
        <v>4</v>
      </c>
      <c r="B171" s="8">
        <v>700</v>
      </c>
      <c r="C171" s="8">
        <v>0</v>
      </c>
      <c r="D171" s="8"/>
    </row>
    <row r="172" spans="1:4">
      <c r="A172" s="8">
        <v>4</v>
      </c>
      <c r="B172" s="8">
        <v>720</v>
      </c>
      <c r="C172" s="8">
        <v>0</v>
      </c>
      <c r="D172" s="8"/>
    </row>
    <row r="173" spans="1:4">
      <c r="A173" s="8">
        <v>4</v>
      </c>
      <c r="B173" s="8">
        <v>740</v>
      </c>
      <c r="C173" s="8">
        <v>0</v>
      </c>
      <c r="D173" s="8"/>
    </row>
    <row r="174" spans="1:4">
      <c r="A174" s="8">
        <v>4</v>
      </c>
      <c r="B174" s="8">
        <v>760</v>
      </c>
      <c r="C174" s="8">
        <v>0</v>
      </c>
      <c r="D174" s="8"/>
    </row>
    <row r="175" spans="1:4">
      <c r="A175" s="8">
        <v>4</v>
      </c>
      <c r="B175" s="8">
        <v>780</v>
      </c>
      <c r="C175" s="8">
        <v>0</v>
      </c>
      <c r="D175" s="8"/>
    </row>
    <row r="176" spans="1:4">
      <c r="A176" s="8">
        <v>4</v>
      </c>
      <c r="B176" s="8">
        <v>800</v>
      </c>
      <c r="C176" s="8">
        <v>0</v>
      </c>
      <c r="D176" s="8"/>
    </row>
    <row r="177" spans="1:4">
      <c r="A177" s="8">
        <v>4</v>
      </c>
      <c r="B177" s="8">
        <v>900</v>
      </c>
      <c r="C177" s="8">
        <v>0</v>
      </c>
      <c r="D177" s="8"/>
    </row>
    <row r="178" spans="1:4">
      <c r="A178" s="8">
        <v>4</v>
      </c>
      <c r="B178" s="8">
        <v>1000</v>
      </c>
      <c r="C178" s="8">
        <v>0</v>
      </c>
      <c r="D178" s="8"/>
    </row>
    <row r="179" spans="1:4">
      <c r="A179" s="8">
        <v>4</v>
      </c>
      <c r="B179" s="8">
        <v>1100</v>
      </c>
      <c r="C179" s="8">
        <v>0</v>
      </c>
      <c r="D179" s="8"/>
    </row>
    <row r="180" spans="1:4">
      <c r="A180" s="8">
        <v>4</v>
      </c>
      <c r="B180" s="8">
        <v>1200</v>
      </c>
      <c r="C180" s="8">
        <v>0</v>
      </c>
      <c r="D180" s="8"/>
    </row>
    <row r="181" spans="1:4">
      <c r="A181" s="8">
        <v>4</v>
      </c>
      <c r="B181" s="8">
        <v>1300</v>
      </c>
      <c r="C181" s="8">
        <v>0</v>
      </c>
      <c r="D181" s="8"/>
    </row>
    <row r="182" spans="1:4">
      <c r="A182" s="8">
        <v>4</v>
      </c>
      <c r="B182" s="8">
        <v>1400</v>
      </c>
      <c r="C182" s="8">
        <v>0</v>
      </c>
      <c r="D182" s="8"/>
    </row>
    <row r="183" spans="1:4">
      <c r="A183" s="8">
        <v>4</v>
      </c>
      <c r="B183" s="8">
        <v>1500</v>
      </c>
      <c r="C183" s="8">
        <v>0</v>
      </c>
      <c r="D183" s="8"/>
    </row>
    <row r="184" spans="1:4">
      <c r="A184" s="8">
        <v>4</v>
      </c>
      <c r="B184" s="8">
        <v>1600</v>
      </c>
      <c r="C184" s="8">
        <v>0</v>
      </c>
      <c r="D184" s="8"/>
    </row>
    <row r="185" spans="1:4">
      <c r="A185" s="8">
        <v>4</v>
      </c>
      <c r="B185" s="8">
        <v>1700</v>
      </c>
      <c r="C185" s="8">
        <v>0</v>
      </c>
      <c r="D185" s="8"/>
    </row>
    <row r="186" spans="1:4">
      <c r="A186" s="8">
        <v>4</v>
      </c>
      <c r="B186" s="8">
        <v>1800</v>
      </c>
      <c r="C186" s="8">
        <v>0</v>
      </c>
      <c r="D186" s="8"/>
    </row>
    <row r="187" spans="1:4">
      <c r="A187" s="8">
        <v>4</v>
      </c>
      <c r="B187" s="8">
        <v>1900</v>
      </c>
      <c r="C187" s="8">
        <v>0</v>
      </c>
      <c r="D187" s="8"/>
    </row>
    <row r="188" spans="1:4">
      <c r="A188" s="8">
        <v>4</v>
      </c>
      <c r="B188" s="8">
        <v>2000</v>
      </c>
      <c r="C188" s="8">
        <v>0</v>
      </c>
      <c r="D188" s="8"/>
    </row>
    <row r="189" spans="1:4">
      <c r="A189" s="8">
        <v>4</v>
      </c>
      <c r="B189" s="8">
        <v>2100</v>
      </c>
      <c r="C189" s="8">
        <v>0</v>
      </c>
      <c r="D189" s="8"/>
    </row>
    <row r="190" spans="1:4">
      <c r="A190" s="8">
        <v>4</v>
      </c>
      <c r="B190" s="8">
        <v>2200</v>
      </c>
      <c r="C190" s="8">
        <v>0</v>
      </c>
      <c r="D190" s="8"/>
    </row>
    <row r="191" spans="1:4">
      <c r="A191" s="8">
        <v>4</v>
      </c>
      <c r="B191" s="8">
        <v>2300</v>
      </c>
      <c r="C191" s="8">
        <v>0</v>
      </c>
      <c r="D191" s="8"/>
    </row>
    <row r="192" spans="1:4">
      <c r="A192" s="8">
        <v>4</v>
      </c>
      <c r="B192" s="8">
        <v>2400</v>
      </c>
      <c r="C192" s="8">
        <v>0</v>
      </c>
      <c r="D192" s="8"/>
    </row>
    <row r="193" spans="1:4">
      <c r="A193" s="8">
        <v>4</v>
      </c>
      <c r="B193" s="8">
        <v>2500</v>
      </c>
      <c r="C193" s="8">
        <v>0</v>
      </c>
      <c r="D193" s="8"/>
    </row>
    <row r="194" spans="1:4">
      <c r="A194" s="8">
        <v>5</v>
      </c>
      <c r="B194" s="8">
        <v>200</v>
      </c>
      <c r="C194" s="8">
        <v>0</v>
      </c>
      <c r="D194" s="8"/>
    </row>
    <row r="195" spans="1:4">
      <c r="A195" s="8">
        <v>5</v>
      </c>
      <c r="B195" s="8">
        <v>220</v>
      </c>
      <c r="C195" s="8">
        <v>0</v>
      </c>
      <c r="D195" s="8"/>
    </row>
    <row r="196" spans="1:4">
      <c r="A196" s="8">
        <v>5</v>
      </c>
      <c r="B196" s="8">
        <v>240</v>
      </c>
      <c r="C196" s="8">
        <v>0</v>
      </c>
      <c r="D196" s="8"/>
    </row>
    <row r="197" spans="1:4">
      <c r="A197" s="8">
        <v>5</v>
      </c>
      <c r="B197" s="8">
        <v>260</v>
      </c>
      <c r="C197" s="8">
        <v>0</v>
      </c>
      <c r="D197" s="8"/>
    </row>
    <row r="198" spans="1:4">
      <c r="A198" s="8">
        <v>5</v>
      </c>
      <c r="B198" s="8">
        <v>280</v>
      </c>
      <c r="C198" s="8">
        <v>0</v>
      </c>
      <c r="D198" s="8"/>
    </row>
    <row r="199" spans="1:4">
      <c r="A199" s="8">
        <v>5</v>
      </c>
      <c r="B199" s="8">
        <v>300</v>
      </c>
      <c r="C199" s="8">
        <v>0</v>
      </c>
      <c r="D199" s="8"/>
    </row>
    <row r="200" spans="1:4">
      <c r="A200" s="8">
        <v>5</v>
      </c>
      <c r="B200" s="8">
        <v>320</v>
      </c>
      <c r="C200" s="8">
        <v>0</v>
      </c>
      <c r="D200" s="8"/>
    </row>
    <row r="201" spans="1:4">
      <c r="A201" s="8">
        <v>5</v>
      </c>
      <c r="B201" s="8">
        <v>340</v>
      </c>
      <c r="C201" s="8">
        <v>1</v>
      </c>
      <c r="D201" s="8">
        <v>698</v>
      </c>
    </row>
    <row r="202" spans="1:4">
      <c r="A202" s="8">
        <v>5</v>
      </c>
      <c r="B202" s="8">
        <v>360</v>
      </c>
      <c r="C202" s="8">
        <v>1</v>
      </c>
      <c r="D202" s="8">
        <v>698</v>
      </c>
    </row>
    <row r="203" spans="1:4">
      <c r="A203" s="8">
        <v>5</v>
      </c>
      <c r="B203" s="8">
        <v>380</v>
      </c>
      <c r="C203" s="8">
        <v>1</v>
      </c>
      <c r="D203" s="8">
        <v>693</v>
      </c>
    </row>
    <row r="204" spans="1:4">
      <c r="A204" s="8">
        <v>5</v>
      </c>
      <c r="B204" s="8">
        <v>400</v>
      </c>
      <c r="C204" s="8">
        <v>1</v>
      </c>
      <c r="D204" s="8">
        <v>702</v>
      </c>
    </row>
    <row r="205" spans="1:4">
      <c r="A205" s="8">
        <v>5</v>
      </c>
      <c r="B205" s="8">
        <v>420</v>
      </c>
      <c r="C205" s="8">
        <v>1</v>
      </c>
      <c r="D205" s="8">
        <v>736</v>
      </c>
    </row>
    <row r="206" spans="1:4">
      <c r="A206" s="8">
        <v>5</v>
      </c>
      <c r="B206" s="8">
        <v>440</v>
      </c>
      <c r="C206" s="8">
        <v>0</v>
      </c>
      <c r="D206" s="8"/>
    </row>
    <row r="207" spans="1:4">
      <c r="A207" s="8">
        <v>5</v>
      </c>
      <c r="B207" s="8">
        <v>460</v>
      </c>
      <c r="C207" s="8">
        <v>1</v>
      </c>
      <c r="D207" s="8">
        <v>745</v>
      </c>
    </row>
    <row r="208" spans="1:4">
      <c r="A208" s="8">
        <v>5</v>
      </c>
      <c r="B208" s="8">
        <v>480</v>
      </c>
      <c r="C208" s="8">
        <v>1</v>
      </c>
      <c r="D208" s="8">
        <v>717</v>
      </c>
    </row>
    <row r="209" spans="1:4">
      <c r="A209" s="8">
        <v>5</v>
      </c>
      <c r="B209" s="8">
        <v>500</v>
      </c>
      <c r="C209" s="8">
        <v>1</v>
      </c>
      <c r="D209" s="8">
        <v>773</v>
      </c>
    </row>
    <row r="210" spans="1:4">
      <c r="A210" s="8">
        <v>5</v>
      </c>
      <c r="B210" s="8">
        <v>520</v>
      </c>
      <c r="C210" s="8">
        <v>1</v>
      </c>
      <c r="D210" s="8">
        <v>717</v>
      </c>
    </row>
    <row r="211" spans="1:4">
      <c r="A211" s="8">
        <v>5</v>
      </c>
      <c r="B211" s="8">
        <v>540</v>
      </c>
      <c r="C211" s="8">
        <v>1</v>
      </c>
      <c r="D211" s="8">
        <v>721</v>
      </c>
    </row>
    <row r="212" spans="1:4">
      <c r="A212" s="8">
        <v>5</v>
      </c>
      <c r="B212" s="8">
        <v>560</v>
      </c>
      <c r="C212" s="8">
        <v>1</v>
      </c>
      <c r="D212" s="8">
        <v>736</v>
      </c>
    </row>
    <row r="213" spans="1:4">
      <c r="A213" s="8">
        <v>5</v>
      </c>
      <c r="B213" s="8">
        <v>580</v>
      </c>
      <c r="C213" s="8">
        <v>0</v>
      </c>
      <c r="D213" s="8"/>
    </row>
    <row r="214" spans="1:4">
      <c r="A214" s="8">
        <v>5</v>
      </c>
      <c r="B214" s="8">
        <v>600</v>
      </c>
      <c r="C214" s="8">
        <v>0</v>
      </c>
      <c r="D214" s="8"/>
    </row>
    <row r="215" spans="1:4">
      <c r="A215" s="8">
        <v>5</v>
      </c>
      <c r="B215" s="8">
        <v>620</v>
      </c>
      <c r="C215" s="8">
        <v>0</v>
      </c>
      <c r="D215" s="8"/>
    </row>
    <row r="216" spans="1:4">
      <c r="A216" s="8">
        <v>5</v>
      </c>
      <c r="B216" s="8">
        <v>640</v>
      </c>
      <c r="C216" s="8">
        <v>0</v>
      </c>
      <c r="D216" s="8"/>
    </row>
    <row r="217" spans="1:4">
      <c r="A217" s="8">
        <v>5</v>
      </c>
      <c r="B217" s="8">
        <v>660</v>
      </c>
      <c r="C217" s="8">
        <v>0</v>
      </c>
      <c r="D217" s="8"/>
    </row>
    <row r="218" spans="1:4">
      <c r="A218" s="8">
        <v>5</v>
      </c>
      <c r="B218" s="8">
        <v>680</v>
      </c>
      <c r="C218" s="8">
        <v>0</v>
      </c>
      <c r="D218" s="8"/>
    </row>
    <row r="219" spans="1:4">
      <c r="A219" s="8">
        <v>5</v>
      </c>
      <c r="B219" s="8">
        <v>700</v>
      </c>
      <c r="C219" s="8">
        <v>0</v>
      </c>
      <c r="D219" s="8"/>
    </row>
    <row r="220" spans="1:4">
      <c r="A220" s="8">
        <v>5</v>
      </c>
      <c r="B220" s="8">
        <v>720</v>
      </c>
      <c r="C220" s="8">
        <v>0</v>
      </c>
      <c r="D220" s="8"/>
    </row>
    <row r="221" spans="1:4">
      <c r="A221" s="8">
        <v>5</v>
      </c>
      <c r="B221" s="8">
        <v>740</v>
      </c>
      <c r="C221" s="8">
        <v>0</v>
      </c>
      <c r="D221" s="8"/>
    </row>
    <row r="222" spans="1:4">
      <c r="A222" s="8">
        <v>5</v>
      </c>
      <c r="B222" s="8">
        <v>760</v>
      </c>
      <c r="C222" s="8">
        <v>0</v>
      </c>
      <c r="D222" s="8"/>
    </row>
    <row r="223" spans="1:4">
      <c r="A223" s="8">
        <v>5</v>
      </c>
      <c r="B223" s="8">
        <v>780</v>
      </c>
      <c r="C223" s="8">
        <v>0</v>
      </c>
      <c r="D223" s="8"/>
    </row>
    <row r="224" spans="1:4">
      <c r="A224" s="8">
        <v>5</v>
      </c>
      <c r="B224" s="8">
        <v>800</v>
      </c>
      <c r="C224" s="8">
        <v>0</v>
      </c>
      <c r="D224" s="8"/>
    </row>
    <row r="225" spans="1:4">
      <c r="A225" s="8">
        <v>5</v>
      </c>
      <c r="B225" s="8">
        <v>900</v>
      </c>
      <c r="C225" s="8">
        <v>0</v>
      </c>
      <c r="D225" s="8"/>
    </row>
    <row r="226" spans="1:4">
      <c r="A226" s="8">
        <v>5</v>
      </c>
      <c r="B226" s="8">
        <v>1000</v>
      </c>
      <c r="C226" s="8">
        <v>0</v>
      </c>
      <c r="D226" s="8"/>
    </row>
    <row r="227" spans="1:4">
      <c r="A227" s="8">
        <v>5</v>
      </c>
      <c r="B227" s="8">
        <v>1100</v>
      </c>
      <c r="C227" s="8">
        <v>0</v>
      </c>
      <c r="D227" s="8"/>
    </row>
    <row r="228" spans="1:4">
      <c r="A228" s="8">
        <v>5</v>
      </c>
      <c r="B228" s="8">
        <v>1200</v>
      </c>
      <c r="C228" s="8">
        <v>0</v>
      </c>
      <c r="D228" s="8"/>
    </row>
    <row r="229" spans="1:4">
      <c r="A229" s="8">
        <v>5</v>
      </c>
      <c r="B229" s="8">
        <v>1300</v>
      </c>
      <c r="C229" s="8">
        <v>0</v>
      </c>
      <c r="D229" s="8"/>
    </row>
    <row r="230" spans="1:4">
      <c r="A230" s="8">
        <v>5</v>
      </c>
      <c r="B230" s="8">
        <v>1400</v>
      </c>
      <c r="C230" s="8">
        <v>0</v>
      </c>
      <c r="D230" s="8"/>
    </row>
    <row r="231" spans="1:4">
      <c r="A231" s="8">
        <v>5</v>
      </c>
      <c r="B231" s="8">
        <v>1500</v>
      </c>
      <c r="C231" s="8">
        <v>0</v>
      </c>
      <c r="D231" s="8"/>
    </row>
    <row r="232" spans="1:4">
      <c r="A232" s="8">
        <v>5</v>
      </c>
      <c r="B232" s="8">
        <v>1600</v>
      </c>
      <c r="C232" s="8">
        <v>0</v>
      </c>
      <c r="D232" s="8"/>
    </row>
    <row r="233" spans="1:4">
      <c r="A233" s="8">
        <v>5</v>
      </c>
      <c r="B233" s="8">
        <v>1700</v>
      </c>
      <c r="C233" s="8">
        <v>0</v>
      </c>
      <c r="D233" s="8"/>
    </row>
    <row r="234" spans="1:4">
      <c r="A234" s="8">
        <v>5</v>
      </c>
      <c r="B234" s="8">
        <v>1800</v>
      </c>
      <c r="C234" s="8">
        <v>0</v>
      </c>
      <c r="D234" s="8"/>
    </row>
    <row r="235" spans="1:4">
      <c r="A235" s="8">
        <v>5</v>
      </c>
      <c r="B235" s="8">
        <v>1900</v>
      </c>
      <c r="C235" s="8">
        <v>0</v>
      </c>
      <c r="D235" s="8"/>
    </row>
    <row r="236" spans="1:4">
      <c r="A236" s="8">
        <v>5</v>
      </c>
      <c r="B236" s="8">
        <v>2000</v>
      </c>
      <c r="C236" s="8">
        <v>0</v>
      </c>
      <c r="D236" s="8"/>
    </row>
    <row r="237" spans="1:4">
      <c r="A237" s="8">
        <v>5</v>
      </c>
      <c r="B237" s="8">
        <v>2100</v>
      </c>
      <c r="C237" s="8">
        <v>0</v>
      </c>
      <c r="D237" s="8"/>
    </row>
    <row r="238" spans="1:4">
      <c r="A238" s="8">
        <v>5</v>
      </c>
      <c r="B238" s="8">
        <v>2200</v>
      </c>
      <c r="C238" s="8">
        <v>0</v>
      </c>
      <c r="D238" s="8"/>
    </row>
    <row r="239" spans="1:4">
      <c r="A239" s="8">
        <v>5</v>
      </c>
      <c r="B239" s="8">
        <v>2300</v>
      </c>
      <c r="C239" s="8">
        <v>0</v>
      </c>
      <c r="D239" s="8"/>
    </row>
    <row r="240" spans="1:4">
      <c r="A240" s="8">
        <v>5</v>
      </c>
      <c r="B240" s="8">
        <v>2400</v>
      </c>
      <c r="C240" s="8">
        <v>0</v>
      </c>
      <c r="D240" s="8"/>
    </row>
    <row r="241" spans="1:4">
      <c r="A241" s="8">
        <v>5</v>
      </c>
      <c r="B241" s="8">
        <v>2500</v>
      </c>
      <c r="C241" s="8">
        <v>0</v>
      </c>
      <c r="D241" s="8"/>
    </row>
    <row r="242" spans="1:4">
      <c r="A242" s="8">
        <v>6</v>
      </c>
      <c r="B242" s="8">
        <v>200</v>
      </c>
      <c r="C242" s="8">
        <v>0</v>
      </c>
      <c r="D242" s="8"/>
    </row>
    <row r="243" spans="1:4">
      <c r="A243" s="8">
        <v>6</v>
      </c>
      <c r="B243" s="8">
        <v>220</v>
      </c>
      <c r="C243" s="8">
        <v>0</v>
      </c>
      <c r="D243" s="8"/>
    </row>
    <row r="244" spans="1:4">
      <c r="A244" s="8">
        <v>6</v>
      </c>
      <c r="B244" s="8">
        <v>240</v>
      </c>
      <c r="C244" s="8">
        <v>0</v>
      </c>
      <c r="D244" s="8"/>
    </row>
    <row r="245" spans="1:4">
      <c r="A245" s="8">
        <v>6</v>
      </c>
      <c r="B245" s="8">
        <v>260</v>
      </c>
      <c r="C245" s="8">
        <v>0</v>
      </c>
      <c r="D245" s="8"/>
    </row>
    <row r="246" spans="1:4">
      <c r="A246" s="8">
        <v>6</v>
      </c>
      <c r="B246" s="8">
        <v>280</v>
      </c>
      <c r="C246" s="8">
        <v>0</v>
      </c>
      <c r="D246" s="8"/>
    </row>
    <row r="247" spans="1:4">
      <c r="A247" s="8">
        <v>6</v>
      </c>
      <c r="B247" s="8">
        <v>300</v>
      </c>
      <c r="C247" s="8">
        <v>1</v>
      </c>
      <c r="D247" s="8">
        <v>721</v>
      </c>
    </row>
    <row r="248" spans="1:4">
      <c r="A248" s="8">
        <v>6</v>
      </c>
      <c r="B248" s="8">
        <v>320</v>
      </c>
      <c r="C248" s="8">
        <v>1</v>
      </c>
      <c r="D248" s="8">
        <v>693</v>
      </c>
    </row>
    <row r="249" spans="1:4">
      <c r="A249" s="8">
        <v>6</v>
      </c>
      <c r="B249" s="8">
        <v>340</v>
      </c>
      <c r="C249" s="8">
        <v>1</v>
      </c>
      <c r="D249" s="8">
        <v>721</v>
      </c>
    </row>
    <row r="250" spans="1:4">
      <c r="A250" s="8">
        <v>6</v>
      </c>
      <c r="B250" s="8">
        <v>360</v>
      </c>
      <c r="C250" s="8">
        <v>1</v>
      </c>
      <c r="D250" s="8">
        <v>736</v>
      </c>
    </row>
    <row r="251" spans="1:4">
      <c r="A251" s="8">
        <v>6</v>
      </c>
      <c r="B251" s="8">
        <v>380</v>
      </c>
      <c r="C251" s="8">
        <v>1</v>
      </c>
      <c r="D251" s="8">
        <v>698</v>
      </c>
    </row>
    <row r="252" spans="1:4">
      <c r="A252" s="8">
        <v>6</v>
      </c>
      <c r="B252" s="8">
        <v>400</v>
      </c>
      <c r="C252" s="8">
        <v>1</v>
      </c>
      <c r="D252" s="8">
        <v>707</v>
      </c>
    </row>
    <row r="253" spans="1:4">
      <c r="A253" s="8">
        <v>6</v>
      </c>
      <c r="B253" s="8">
        <v>420</v>
      </c>
      <c r="C253" s="8">
        <v>1</v>
      </c>
      <c r="D253" s="8">
        <v>702</v>
      </c>
    </row>
    <row r="254" spans="1:4">
      <c r="A254" s="8">
        <v>6</v>
      </c>
      <c r="B254" s="8">
        <v>440</v>
      </c>
      <c r="C254" s="8">
        <v>1</v>
      </c>
      <c r="D254" s="8">
        <v>702</v>
      </c>
    </row>
    <row r="255" spans="1:4">
      <c r="A255" s="8">
        <v>6</v>
      </c>
      <c r="B255" s="8">
        <v>460</v>
      </c>
      <c r="C255" s="8">
        <v>1</v>
      </c>
      <c r="D255" s="8">
        <v>773</v>
      </c>
    </row>
    <row r="256" spans="1:4">
      <c r="A256" s="8">
        <v>6</v>
      </c>
      <c r="B256" s="8">
        <v>480</v>
      </c>
      <c r="C256" s="8">
        <v>1</v>
      </c>
      <c r="D256" s="8">
        <v>745</v>
      </c>
    </row>
    <row r="257" spans="1:4">
      <c r="A257" s="8">
        <v>6</v>
      </c>
      <c r="B257" s="8">
        <v>500</v>
      </c>
      <c r="C257" s="8">
        <v>1</v>
      </c>
      <c r="D257" s="8">
        <v>769</v>
      </c>
    </row>
    <row r="258" spans="1:4">
      <c r="A258" s="8">
        <v>6</v>
      </c>
      <c r="B258" s="8">
        <v>520</v>
      </c>
      <c r="C258" s="8">
        <v>1</v>
      </c>
      <c r="D258" s="8">
        <v>736</v>
      </c>
    </row>
    <row r="259" spans="1:4">
      <c r="A259" s="8">
        <v>6</v>
      </c>
      <c r="B259" s="8">
        <v>540</v>
      </c>
      <c r="C259" s="8">
        <v>1</v>
      </c>
      <c r="D259" s="8">
        <v>745</v>
      </c>
    </row>
    <row r="260" spans="1:4">
      <c r="A260" s="8">
        <v>6</v>
      </c>
      <c r="B260" s="8">
        <v>560</v>
      </c>
      <c r="C260" s="8">
        <v>1</v>
      </c>
      <c r="D260" s="8">
        <v>736</v>
      </c>
    </row>
    <row r="261" spans="1:4">
      <c r="A261" s="8">
        <v>6</v>
      </c>
      <c r="B261" s="8">
        <v>580</v>
      </c>
      <c r="C261" s="8">
        <v>0</v>
      </c>
      <c r="D261" s="8"/>
    </row>
    <row r="262" spans="1:4">
      <c r="A262" s="8">
        <v>6</v>
      </c>
      <c r="B262" s="8">
        <v>600</v>
      </c>
      <c r="C262" s="8">
        <v>0</v>
      </c>
      <c r="D262" s="8"/>
    </row>
    <row r="263" spans="1:4">
      <c r="A263" s="8">
        <v>6</v>
      </c>
      <c r="B263" s="8">
        <v>620</v>
      </c>
      <c r="C263" s="8">
        <v>0</v>
      </c>
      <c r="D263" s="8"/>
    </row>
    <row r="264" spans="1:4">
      <c r="A264" s="8">
        <v>6</v>
      </c>
      <c r="B264" s="8">
        <v>640</v>
      </c>
      <c r="C264" s="8">
        <v>0</v>
      </c>
      <c r="D264" s="8"/>
    </row>
    <row r="265" spans="1:4">
      <c r="A265" s="8">
        <v>6</v>
      </c>
      <c r="B265" s="8">
        <v>660</v>
      </c>
      <c r="C265" s="8">
        <v>0</v>
      </c>
      <c r="D265" s="8"/>
    </row>
    <row r="266" spans="1:4">
      <c r="A266" s="8">
        <v>6</v>
      </c>
      <c r="B266" s="8">
        <v>680</v>
      </c>
      <c r="C266" s="8">
        <v>0</v>
      </c>
      <c r="D266" s="8"/>
    </row>
    <row r="267" spans="1:4">
      <c r="A267" s="8">
        <v>6</v>
      </c>
      <c r="B267" s="8">
        <v>700</v>
      </c>
      <c r="C267" s="8">
        <v>0</v>
      </c>
      <c r="D267" s="8"/>
    </row>
    <row r="268" spans="1:4">
      <c r="A268" s="8">
        <v>6</v>
      </c>
      <c r="B268" s="8">
        <v>720</v>
      </c>
      <c r="C268" s="8">
        <v>0</v>
      </c>
      <c r="D268" s="8"/>
    </row>
    <row r="269" spans="1:4">
      <c r="A269" s="8">
        <v>6</v>
      </c>
      <c r="B269" s="8">
        <v>740</v>
      </c>
      <c r="C269" s="8">
        <v>0</v>
      </c>
      <c r="D269" s="8"/>
    </row>
    <row r="270" spans="1:4">
      <c r="A270" s="8">
        <v>6</v>
      </c>
      <c r="B270" s="8">
        <v>760</v>
      </c>
      <c r="C270" s="8">
        <v>0</v>
      </c>
      <c r="D270" s="8"/>
    </row>
    <row r="271" spans="1:4">
      <c r="A271" s="8">
        <v>6</v>
      </c>
      <c r="B271" s="8">
        <v>780</v>
      </c>
      <c r="C271" s="8">
        <v>0</v>
      </c>
      <c r="D271" s="8"/>
    </row>
    <row r="272" spans="1:4">
      <c r="A272" s="8">
        <v>6</v>
      </c>
      <c r="B272" s="8">
        <v>800</v>
      </c>
      <c r="C272" s="8">
        <v>0</v>
      </c>
      <c r="D272" s="8"/>
    </row>
    <row r="273" spans="1:4">
      <c r="A273" s="8">
        <v>6</v>
      </c>
      <c r="B273" s="8">
        <v>900</v>
      </c>
      <c r="C273" s="8">
        <v>0</v>
      </c>
      <c r="D273" s="8"/>
    </row>
    <row r="274" spans="1:4">
      <c r="A274" s="8">
        <v>6</v>
      </c>
      <c r="B274" s="8">
        <v>1000</v>
      </c>
      <c r="C274" s="8">
        <v>0</v>
      </c>
      <c r="D274" s="8"/>
    </row>
    <row r="275" spans="1:4">
      <c r="A275" s="8">
        <v>6</v>
      </c>
      <c r="B275" s="8">
        <v>1100</v>
      </c>
      <c r="C275" s="8">
        <v>0</v>
      </c>
      <c r="D275" s="8"/>
    </row>
    <row r="276" spans="1:4">
      <c r="A276" s="8">
        <v>6</v>
      </c>
      <c r="B276" s="8">
        <v>1200</v>
      </c>
      <c r="C276" s="8">
        <v>0</v>
      </c>
      <c r="D276" s="8"/>
    </row>
    <row r="277" spans="1:4">
      <c r="A277" s="8">
        <v>6</v>
      </c>
      <c r="B277" s="8">
        <v>1300</v>
      </c>
      <c r="C277" s="8">
        <v>0</v>
      </c>
      <c r="D277" s="8"/>
    </row>
    <row r="278" spans="1:4">
      <c r="A278" s="8">
        <v>6</v>
      </c>
      <c r="B278" s="8">
        <v>1400</v>
      </c>
      <c r="C278" s="8">
        <v>0</v>
      </c>
      <c r="D278" s="8"/>
    </row>
    <row r="279" spans="1:4">
      <c r="A279" s="8">
        <v>6</v>
      </c>
      <c r="B279" s="8">
        <v>1500</v>
      </c>
      <c r="C279" s="8">
        <v>0</v>
      </c>
      <c r="D279" s="8"/>
    </row>
    <row r="280" spans="1:4">
      <c r="A280" s="8">
        <v>6</v>
      </c>
      <c r="B280" s="8">
        <v>1600</v>
      </c>
      <c r="C280" s="8">
        <v>0</v>
      </c>
      <c r="D280" s="8"/>
    </row>
    <row r="281" spans="1:4">
      <c r="A281" s="8">
        <v>6</v>
      </c>
      <c r="B281" s="8">
        <v>1700</v>
      </c>
      <c r="C281" s="8">
        <v>0</v>
      </c>
      <c r="D281" s="8"/>
    </row>
    <row r="282" spans="1:4">
      <c r="A282" s="8">
        <v>6</v>
      </c>
      <c r="B282" s="8">
        <v>1800</v>
      </c>
      <c r="C282" s="8">
        <v>0</v>
      </c>
      <c r="D282" s="8"/>
    </row>
    <row r="283" spans="1:4">
      <c r="A283" s="8">
        <v>6</v>
      </c>
      <c r="B283" s="8">
        <v>1900</v>
      </c>
      <c r="C283" s="8">
        <v>0</v>
      </c>
      <c r="D283" s="8"/>
    </row>
    <row r="284" spans="1:4">
      <c r="A284" s="8">
        <v>6</v>
      </c>
      <c r="B284" s="8">
        <v>2000</v>
      </c>
      <c r="C284" s="8">
        <v>0</v>
      </c>
      <c r="D284" s="8"/>
    </row>
    <row r="285" spans="1:4">
      <c r="A285" s="8">
        <v>6</v>
      </c>
      <c r="B285" s="8">
        <v>2100</v>
      </c>
      <c r="C285" s="8">
        <v>0</v>
      </c>
      <c r="D285" s="8"/>
    </row>
    <row r="286" spans="1:4">
      <c r="A286" s="8">
        <v>6</v>
      </c>
      <c r="B286" s="8">
        <v>2200</v>
      </c>
      <c r="C286" s="8">
        <v>0</v>
      </c>
      <c r="D286" s="8"/>
    </row>
    <row r="287" spans="1:4">
      <c r="A287" s="8">
        <v>6</v>
      </c>
      <c r="B287" s="8">
        <v>2300</v>
      </c>
      <c r="C287" s="8">
        <v>0</v>
      </c>
      <c r="D287" s="8"/>
    </row>
    <row r="288" spans="1:4">
      <c r="A288" s="8">
        <v>6</v>
      </c>
      <c r="B288" s="8">
        <v>2400</v>
      </c>
      <c r="C288" s="8">
        <v>0</v>
      </c>
      <c r="D288" s="8"/>
    </row>
    <row r="289" spans="1:4">
      <c r="A289" s="8">
        <v>6</v>
      </c>
      <c r="B289" s="8">
        <v>2500</v>
      </c>
      <c r="C289" s="8">
        <v>0</v>
      </c>
      <c r="D289" s="8"/>
    </row>
    <row r="290" spans="1:4">
      <c r="A290" s="8">
        <v>7</v>
      </c>
      <c r="B290" s="8">
        <v>200</v>
      </c>
      <c r="C290" s="8">
        <v>0</v>
      </c>
      <c r="D290" s="8"/>
    </row>
    <row r="291" spans="1:4">
      <c r="A291" s="8">
        <v>7</v>
      </c>
      <c r="B291" s="8">
        <v>220</v>
      </c>
      <c r="C291" s="8">
        <v>0</v>
      </c>
      <c r="D291" s="8"/>
    </row>
    <row r="292" spans="1:4">
      <c r="A292" s="8">
        <v>7</v>
      </c>
      <c r="B292" s="8">
        <v>240</v>
      </c>
      <c r="C292" s="8">
        <v>0</v>
      </c>
      <c r="D292" s="8"/>
    </row>
    <row r="293" spans="1:4">
      <c r="A293" s="8">
        <v>7</v>
      </c>
      <c r="B293" s="8">
        <v>260</v>
      </c>
      <c r="C293" s="8">
        <v>0</v>
      </c>
      <c r="D293" s="8"/>
    </row>
    <row r="294" spans="1:4">
      <c r="A294" s="8">
        <v>7</v>
      </c>
      <c r="B294" s="8">
        <v>280</v>
      </c>
      <c r="C294" s="8">
        <v>0</v>
      </c>
      <c r="D294" s="8"/>
    </row>
    <row r="295" spans="1:4">
      <c r="A295" s="8">
        <v>7</v>
      </c>
      <c r="B295" s="8">
        <v>300</v>
      </c>
      <c r="C295" s="8">
        <v>1</v>
      </c>
      <c r="D295" s="8">
        <v>736</v>
      </c>
    </row>
    <row r="296" spans="1:4">
      <c r="A296" s="8">
        <v>7</v>
      </c>
      <c r="B296" s="8">
        <v>320</v>
      </c>
      <c r="C296" s="8">
        <v>1</v>
      </c>
      <c r="D296" s="8">
        <v>736</v>
      </c>
    </row>
    <row r="297" spans="1:4">
      <c r="A297" s="8">
        <v>7</v>
      </c>
      <c r="B297" s="8">
        <v>340</v>
      </c>
      <c r="C297" s="8">
        <v>1</v>
      </c>
      <c r="D297" s="8">
        <v>745</v>
      </c>
    </row>
    <row r="298" spans="1:4">
      <c r="A298" s="8">
        <v>7</v>
      </c>
      <c r="B298" s="8">
        <v>360</v>
      </c>
      <c r="C298" s="8">
        <v>1</v>
      </c>
      <c r="D298" s="8">
        <v>750</v>
      </c>
    </row>
    <row r="299" spans="1:4">
      <c r="A299" s="8">
        <v>7</v>
      </c>
      <c r="B299" s="8">
        <v>380</v>
      </c>
      <c r="C299" s="8">
        <v>1</v>
      </c>
      <c r="D299" s="8">
        <v>726</v>
      </c>
    </row>
    <row r="300" spans="1:4">
      <c r="A300" s="8">
        <v>7</v>
      </c>
      <c r="B300" s="8">
        <v>400</v>
      </c>
      <c r="C300" s="8">
        <v>1</v>
      </c>
      <c r="D300" s="8">
        <v>736</v>
      </c>
    </row>
    <row r="301" spans="1:4">
      <c r="A301" s="8">
        <v>7</v>
      </c>
      <c r="B301" s="8">
        <v>420</v>
      </c>
      <c r="C301" s="8">
        <v>1</v>
      </c>
      <c r="D301" s="8">
        <v>750</v>
      </c>
    </row>
    <row r="302" spans="1:4">
      <c r="A302" s="8">
        <v>7</v>
      </c>
      <c r="B302" s="8">
        <v>440</v>
      </c>
      <c r="C302" s="8">
        <v>1</v>
      </c>
      <c r="D302" s="8">
        <v>745</v>
      </c>
    </row>
    <row r="303" spans="1:4">
      <c r="A303" s="8">
        <v>7</v>
      </c>
      <c r="B303" s="8">
        <v>460</v>
      </c>
      <c r="C303" s="8">
        <v>1</v>
      </c>
      <c r="D303" s="8">
        <v>745</v>
      </c>
    </row>
    <row r="304" spans="1:4">
      <c r="A304" s="8">
        <v>7</v>
      </c>
      <c r="B304" s="8">
        <v>480</v>
      </c>
      <c r="C304" s="8">
        <v>1</v>
      </c>
      <c r="D304" s="8">
        <v>726</v>
      </c>
    </row>
    <row r="305" spans="1:4">
      <c r="A305" s="8">
        <v>7</v>
      </c>
      <c r="B305" s="8">
        <v>500</v>
      </c>
      <c r="C305" s="8">
        <v>1</v>
      </c>
      <c r="D305" s="8">
        <v>802</v>
      </c>
    </row>
    <row r="306" spans="1:4">
      <c r="A306" s="8">
        <v>7</v>
      </c>
      <c r="B306" s="8">
        <v>520</v>
      </c>
      <c r="C306" s="8">
        <v>1</v>
      </c>
      <c r="D306" s="8">
        <v>797</v>
      </c>
    </row>
    <row r="307" spans="1:4">
      <c r="A307" s="8">
        <v>7</v>
      </c>
      <c r="B307" s="8">
        <v>540</v>
      </c>
      <c r="C307" s="8">
        <v>1</v>
      </c>
      <c r="D307" s="8">
        <v>759</v>
      </c>
    </row>
    <row r="308" spans="1:4">
      <c r="A308" s="8">
        <v>7</v>
      </c>
      <c r="B308" s="8">
        <v>560</v>
      </c>
      <c r="C308" s="8">
        <v>1</v>
      </c>
      <c r="D308" s="8">
        <v>788</v>
      </c>
    </row>
    <row r="309" spans="1:4">
      <c r="A309" s="8">
        <v>7</v>
      </c>
      <c r="B309" s="8">
        <v>580</v>
      </c>
      <c r="C309" s="8">
        <v>1</v>
      </c>
      <c r="D309" s="8">
        <v>788</v>
      </c>
    </row>
    <row r="310" spans="1:4">
      <c r="A310" s="8">
        <v>7</v>
      </c>
      <c r="B310" s="8">
        <v>600</v>
      </c>
      <c r="C310" s="8">
        <v>1</v>
      </c>
      <c r="D310" s="8">
        <v>778</v>
      </c>
    </row>
    <row r="311" spans="1:4">
      <c r="A311" s="8">
        <v>7</v>
      </c>
      <c r="B311" s="8">
        <v>620</v>
      </c>
      <c r="C311" s="8">
        <v>1</v>
      </c>
      <c r="D311" s="8">
        <v>764</v>
      </c>
    </row>
    <row r="312" spans="1:4">
      <c r="A312" s="8">
        <v>7</v>
      </c>
      <c r="B312" s="8">
        <v>640</v>
      </c>
      <c r="C312" s="8">
        <v>1</v>
      </c>
      <c r="D312" s="8">
        <v>765</v>
      </c>
    </row>
    <row r="313" spans="1:4">
      <c r="A313" s="8">
        <v>7</v>
      </c>
      <c r="B313" s="8">
        <v>660</v>
      </c>
      <c r="C313" s="8">
        <v>0</v>
      </c>
      <c r="D313" s="8"/>
    </row>
    <row r="314" spans="1:4">
      <c r="A314" s="8">
        <v>7</v>
      </c>
      <c r="B314" s="8">
        <v>680</v>
      </c>
      <c r="C314" s="8">
        <v>0</v>
      </c>
      <c r="D314" s="8"/>
    </row>
    <row r="315" spans="1:4">
      <c r="A315" s="8">
        <v>7</v>
      </c>
      <c r="B315" s="8">
        <v>700</v>
      </c>
      <c r="C315" s="8">
        <v>0</v>
      </c>
      <c r="D315" s="8"/>
    </row>
    <row r="316" spans="1:4">
      <c r="A316" s="8">
        <v>7</v>
      </c>
      <c r="B316" s="8">
        <v>720</v>
      </c>
      <c r="C316" s="8">
        <v>0</v>
      </c>
      <c r="D316" s="8"/>
    </row>
    <row r="317" spans="1:4">
      <c r="A317" s="8">
        <v>7</v>
      </c>
      <c r="B317" s="8">
        <v>740</v>
      </c>
      <c r="C317" s="8">
        <v>0</v>
      </c>
      <c r="D317" s="8"/>
    </row>
    <row r="318" spans="1:4">
      <c r="A318" s="8">
        <v>7</v>
      </c>
      <c r="B318" s="8">
        <v>760</v>
      </c>
      <c r="C318" s="8">
        <v>0</v>
      </c>
      <c r="D318" s="8"/>
    </row>
    <row r="319" spans="1:4">
      <c r="A319" s="8">
        <v>7</v>
      </c>
      <c r="B319" s="8">
        <v>780</v>
      </c>
      <c r="C319" s="8">
        <v>0</v>
      </c>
      <c r="D319" s="8"/>
    </row>
    <row r="320" spans="1:4">
      <c r="A320" s="8">
        <v>7</v>
      </c>
      <c r="B320" s="8">
        <v>800</v>
      </c>
      <c r="C320" s="8">
        <v>0</v>
      </c>
      <c r="D320" s="8"/>
    </row>
    <row r="321" spans="1:4">
      <c r="A321" s="8">
        <v>7</v>
      </c>
      <c r="B321" s="8">
        <v>900</v>
      </c>
      <c r="C321" s="8">
        <v>0</v>
      </c>
      <c r="D321" s="8"/>
    </row>
    <row r="322" spans="1:4">
      <c r="A322" s="8">
        <v>7</v>
      </c>
      <c r="B322" s="8">
        <v>1000</v>
      </c>
      <c r="C322" s="8">
        <v>0</v>
      </c>
      <c r="D322" s="8"/>
    </row>
    <row r="323" spans="1:4">
      <c r="A323" s="8">
        <v>7</v>
      </c>
      <c r="B323" s="8">
        <v>1100</v>
      </c>
      <c r="C323" s="8">
        <v>0</v>
      </c>
      <c r="D323" s="8"/>
    </row>
    <row r="324" spans="1:4">
      <c r="A324" s="8">
        <v>7</v>
      </c>
      <c r="B324" s="8">
        <v>1200</v>
      </c>
      <c r="C324" s="8">
        <v>0</v>
      </c>
      <c r="D324" s="8"/>
    </row>
    <row r="325" spans="1:4">
      <c r="A325" s="8">
        <v>7</v>
      </c>
      <c r="B325" s="8">
        <v>1300</v>
      </c>
      <c r="C325" s="8">
        <v>0</v>
      </c>
      <c r="D325" s="8"/>
    </row>
    <row r="326" spans="1:4">
      <c r="A326" s="8">
        <v>7</v>
      </c>
      <c r="B326" s="8">
        <v>1400</v>
      </c>
      <c r="C326" s="8">
        <v>0</v>
      </c>
      <c r="D326" s="8"/>
    </row>
    <row r="327" spans="1:4">
      <c r="A327" s="8">
        <v>7</v>
      </c>
      <c r="B327" s="8">
        <v>1500</v>
      </c>
      <c r="C327" s="8">
        <v>0</v>
      </c>
      <c r="D327" s="8"/>
    </row>
    <row r="328" spans="1:4">
      <c r="A328" s="8">
        <v>7</v>
      </c>
      <c r="B328" s="8">
        <v>1600</v>
      </c>
      <c r="C328" s="8">
        <v>0</v>
      </c>
      <c r="D328" s="8"/>
    </row>
    <row r="329" spans="1:4">
      <c r="A329" s="8">
        <v>7</v>
      </c>
      <c r="B329" s="8">
        <v>1700</v>
      </c>
      <c r="C329" s="8">
        <v>0</v>
      </c>
      <c r="D329" s="8"/>
    </row>
    <row r="330" spans="1:4">
      <c r="A330" s="8">
        <v>7</v>
      </c>
      <c r="B330" s="8">
        <v>1800</v>
      </c>
      <c r="C330" s="8">
        <v>0</v>
      </c>
      <c r="D330" s="8"/>
    </row>
    <row r="331" spans="1:4">
      <c r="A331" s="8">
        <v>7</v>
      </c>
      <c r="B331" s="8">
        <v>1900</v>
      </c>
      <c r="C331" s="8">
        <v>0</v>
      </c>
      <c r="D331" s="8"/>
    </row>
    <row r="332" spans="1:4">
      <c r="A332" s="8">
        <v>7</v>
      </c>
      <c r="B332" s="8">
        <v>2000</v>
      </c>
      <c r="C332" s="8">
        <v>0</v>
      </c>
      <c r="D332" s="8"/>
    </row>
    <row r="333" spans="1:4">
      <c r="A333" s="8">
        <v>7</v>
      </c>
      <c r="B333" s="8">
        <v>2100</v>
      </c>
      <c r="C333" s="8">
        <v>0</v>
      </c>
      <c r="D333" s="8"/>
    </row>
    <row r="334" spans="1:4">
      <c r="A334" s="8">
        <v>7</v>
      </c>
      <c r="B334" s="8">
        <v>2200</v>
      </c>
      <c r="C334" s="8">
        <v>0</v>
      </c>
      <c r="D334" s="8"/>
    </row>
    <row r="335" spans="1:4">
      <c r="A335" s="8">
        <v>7</v>
      </c>
      <c r="B335" s="8">
        <v>2300</v>
      </c>
      <c r="C335" s="8">
        <v>0</v>
      </c>
      <c r="D335" s="8"/>
    </row>
    <row r="336" spans="1:4">
      <c r="A336" s="8">
        <v>7</v>
      </c>
      <c r="B336" s="8">
        <v>2400</v>
      </c>
      <c r="C336" s="8">
        <v>0</v>
      </c>
      <c r="D336" s="8"/>
    </row>
    <row r="337" spans="1:4">
      <c r="A337" s="8">
        <v>7</v>
      </c>
      <c r="B337" s="8">
        <v>2500</v>
      </c>
      <c r="C337" s="8">
        <v>0</v>
      </c>
      <c r="D337" s="8"/>
    </row>
    <row r="338" spans="1:4">
      <c r="A338" s="8">
        <v>8</v>
      </c>
      <c r="B338" s="8">
        <v>200</v>
      </c>
      <c r="C338" s="8">
        <v>0</v>
      </c>
      <c r="D338" s="8"/>
    </row>
    <row r="339" spans="1:4">
      <c r="A339" s="8">
        <v>8</v>
      </c>
      <c r="B339" s="8">
        <v>220</v>
      </c>
      <c r="C339" s="8">
        <v>0</v>
      </c>
      <c r="D339" s="8"/>
    </row>
    <row r="340" spans="1:4">
      <c r="A340" s="8">
        <v>8</v>
      </c>
      <c r="B340" s="8">
        <v>240</v>
      </c>
      <c r="C340" s="8">
        <v>0</v>
      </c>
      <c r="D340" s="8"/>
    </row>
    <row r="341" spans="1:4">
      <c r="A341" s="8">
        <v>8</v>
      </c>
      <c r="B341" s="8">
        <v>260</v>
      </c>
      <c r="C341" s="8">
        <v>0</v>
      </c>
      <c r="D341" s="8"/>
    </row>
    <row r="342" spans="1:4">
      <c r="A342" s="8">
        <v>8</v>
      </c>
      <c r="B342" s="8">
        <v>280</v>
      </c>
      <c r="C342" s="8">
        <v>0</v>
      </c>
      <c r="D342" s="8"/>
    </row>
    <row r="343" spans="1:4">
      <c r="A343" s="8">
        <v>8</v>
      </c>
      <c r="B343" s="8">
        <v>300</v>
      </c>
      <c r="C343" s="8">
        <v>0</v>
      </c>
      <c r="D343" s="8"/>
    </row>
    <row r="344" spans="1:4">
      <c r="A344" s="8">
        <v>8</v>
      </c>
      <c r="B344" s="8">
        <v>320</v>
      </c>
      <c r="C344" s="8">
        <v>0</v>
      </c>
      <c r="D344" s="8"/>
    </row>
    <row r="345" spans="1:4">
      <c r="A345" s="8">
        <v>8</v>
      </c>
      <c r="B345" s="8">
        <v>340</v>
      </c>
      <c r="C345" s="8">
        <v>0</v>
      </c>
      <c r="D345" s="8"/>
    </row>
    <row r="346" spans="1:4">
      <c r="A346" s="8">
        <v>8</v>
      </c>
      <c r="B346" s="8">
        <v>360</v>
      </c>
      <c r="C346" s="8">
        <v>1</v>
      </c>
      <c r="D346" s="8">
        <v>797</v>
      </c>
    </row>
    <row r="347" spans="1:4">
      <c r="A347" s="8">
        <v>8</v>
      </c>
      <c r="B347" s="8">
        <v>380</v>
      </c>
      <c r="C347" s="8">
        <v>1</v>
      </c>
      <c r="D347" s="8">
        <v>783</v>
      </c>
    </row>
    <row r="348" spans="1:4">
      <c r="A348" s="8">
        <v>8</v>
      </c>
      <c r="B348" s="8">
        <v>400</v>
      </c>
      <c r="C348" s="8">
        <v>1</v>
      </c>
      <c r="D348" s="8">
        <v>783</v>
      </c>
    </row>
    <row r="349" spans="1:4">
      <c r="A349" s="8">
        <v>8</v>
      </c>
      <c r="B349" s="8">
        <v>420</v>
      </c>
      <c r="C349" s="8">
        <v>1</v>
      </c>
      <c r="D349" s="8">
        <v>830</v>
      </c>
    </row>
    <row r="350" spans="1:4">
      <c r="A350" s="8">
        <v>8</v>
      </c>
      <c r="B350" s="8">
        <v>440</v>
      </c>
      <c r="C350" s="8">
        <v>1</v>
      </c>
      <c r="D350" s="8">
        <v>792</v>
      </c>
    </row>
    <row r="351" spans="1:4">
      <c r="A351" s="8">
        <v>8</v>
      </c>
      <c r="B351" s="8">
        <v>460</v>
      </c>
      <c r="C351" s="8">
        <v>1</v>
      </c>
      <c r="D351" s="8">
        <v>845</v>
      </c>
    </row>
    <row r="352" spans="1:4">
      <c r="A352" s="8">
        <v>8</v>
      </c>
      <c r="B352" s="8">
        <v>480</v>
      </c>
      <c r="C352" s="8">
        <v>1</v>
      </c>
      <c r="D352" s="8">
        <v>821</v>
      </c>
    </row>
    <row r="353" spans="1:4">
      <c r="A353" s="8">
        <v>8</v>
      </c>
      <c r="B353" s="8">
        <v>500</v>
      </c>
      <c r="C353" s="8">
        <v>1</v>
      </c>
      <c r="D353" s="8">
        <v>821</v>
      </c>
    </row>
    <row r="354" spans="1:4">
      <c r="A354" s="8">
        <v>8</v>
      </c>
      <c r="B354" s="8">
        <v>520</v>
      </c>
      <c r="C354" s="8">
        <v>1</v>
      </c>
      <c r="D354" s="8">
        <v>802</v>
      </c>
    </row>
    <row r="355" spans="1:4">
      <c r="A355" s="8">
        <v>8</v>
      </c>
      <c r="B355" s="8">
        <v>540</v>
      </c>
      <c r="C355" s="8">
        <v>1</v>
      </c>
      <c r="D355" s="8">
        <v>816</v>
      </c>
    </row>
    <row r="356" spans="1:4">
      <c r="A356" s="8">
        <v>8</v>
      </c>
      <c r="B356" s="8">
        <v>560</v>
      </c>
      <c r="C356" s="8">
        <v>1</v>
      </c>
      <c r="D356" s="8">
        <v>830</v>
      </c>
    </row>
    <row r="357" spans="1:4">
      <c r="A357" s="8">
        <v>8</v>
      </c>
      <c r="B357" s="8">
        <v>580</v>
      </c>
      <c r="C357" s="8">
        <v>0</v>
      </c>
      <c r="D357" s="8"/>
    </row>
    <row r="358" spans="1:4">
      <c r="A358" s="8">
        <v>8</v>
      </c>
      <c r="B358" s="8">
        <v>600</v>
      </c>
      <c r="C358" s="8">
        <v>0</v>
      </c>
      <c r="D358" s="8"/>
    </row>
    <row r="359" spans="1:4">
      <c r="A359" s="8">
        <v>8</v>
      </c>
      <c r="B359" s="8">
        <v>620</v>
      </c>
      <c r="C359" s="8">
        <v>0</v>
      </c>
      <c r="D359" s="8"/>
    </row>
    <row r="360" spans="1:4">
      <c r="A360" s="8">
        <v>8</v>
      </c>
      <c r="B360" s="8">
        <v>640</v>
      </c>
      <c r="C360" s="8">
        <v>0</v>
      </c>
      <c r="D360" s="8"/>
    </row>
    <row r="361" spans="1:4">
      <c r="A361" s="8">
        <v>8</v>
      </c>
      <c r="B361" s="8">
        <v>660</v>
      </c>
      <c r="C361" s="8">
        <v>0</v>
      </c>
      <c r="D361" s="8"/>
    </row>
    <row r="362" spans="1:4">
      <c r="A362" s="8">
        <v>8</v>
      </c>
      <c r="B362" s="8">
        <v>680</v>
      </c>
      <c r="C362" s="8">
        <v>0</v>
      </c>
      <c r="D362" s="8"/>
    </row>
    <row r="363" spans="1:4">
      <c r="A363" s="8">
        <v>8</v>
      </c>
      <c r="B363" s="8">
        <v>700</v>
      </c>
      <c r="C363" s="8">
        <v>0</v>
      </c>
      <c r="D363" s="8"/>
    </row>
    <row r="364" spans="1:4">
      <c r="A364" s="8">
        <v>8</v>
      </c>
      <c r="B364" s="8">
        <v>720</v>
      </c>
      <c r="C364" s="8">
        <v>0</v>
      </c>
      <c r="D364" s="8"/>
    </row>
    <row r="365" spans="1:4">
      <c r="A365" s="8">
        <v>8</v>
      </c>
      <c r="B365" s="8">
        <v>740</v>
      </c>
      <c r="C365" s="8">
        <v>0</v>
      </c>
      <c r="D365" s="8"/>
    </row>
    <row r="366" spans="1:4">
      <c r="A366" s="8">
        <v>8</v>
      </c>
      <c r="B366" s="8">
        <v>760</v>
      </c>
      <c r="C366" s="8">
        <v>0</v>
      </c>
      <c r="D366" s="8"/>
    </row>
    <row r="367" spans="1:4">
      <c r="A367" s="8">
        <v>8</v>
      </c>
      <c r="B367" s="8">
        <v>780</v>
      </c>
      <c r="C367" s="8">
        <v>0</v>
      </c>
      <c r="D367" s="8"/>
    </row>
    <row r="368" spans="1:4">
      <c r="A368" s="8">
        <v>8</v>
      </c>
      <c r="B368" s="8">
        <v>800</v>
      </c>
      <c r="C368" s="8">
        <v>0</v>
      </c>
      <c r="D368" s="8"/>
    </row>
    <row r="369" spans="1:4">
      <c r="A369" s="8">
        <v>8</v>
      </c>
      <c r="B369" s="8">
        <v>900</v>
      </c>
      <c r="C369" s="8">
        <v>0</v>
      </c>
      <c r="D369" s="8"/>
    </row>
    <row r="370" spans="1:4">
      <c r="A370" s="8">
        <v>8</v>
      </c>
      <c r="B370" s="8">
        <v>1000</v>
      </c>
      <c r="C370" s="8">
        <v>0</v>
      </c>
      <c r="D370" s="8"/>
    </row>
    <row r="371" spans="1:4">
      <c r="A371" s="8">
        <v>8</v>
      </c>
      <c r="B371" s="8">
        <v>1100</v>
      </c>
      <c r="C371" s="8">
        <v>0</v>
      </c>
      <c r="D371" s="8"/>
    </row>
    <row r="372" spans="1:4">
      <c r="A372" s="8">
        <v>8</v>
      </c>
      <c r="B372" s="8">
        <v>1200</v>
      </c>
      <c r="C372" s="8">
        <v>0</v>
      </c>
      <c r="D372" s="8"/>
    </row>
    <row r="373" spans="1:4">
      <c r="A373" s="8">
        <v>8</v>
      </c>
      <c r="B373" s="8">
        <v>1300</v>
      </c>
      <c r="C373" s="8">
        <v>0</v>
      </c>
      <c r="D373" s="8"/>
    </row>
    <row r="374" spans="1:4">
      <c r="A374" s="8">
        <v>8</v>
      </c>
      <c r="B374" s="8">
        <v>1400</v>
      </c>
      <c r="C374" s="8">
        <v>0</v>
      </c>
      <c r="D374" s="8"/>
    </row>
    <row r="375" spans="1:4">
      <c r="A375" s="8">
        <v>8</v>
      </c>
      <c r="B375" s="8">
        <v>1500</v>
      </c>
      <c r="C375" s="8">
        <v>0</v>
      </c>
      <c r="D375" s="8"/>
    </row>
    <row r="376" spans="1:4">
      <c r="A376" s="8">
        <v>8</v>
      </c>
      <c r="B376" s="8">
        <v>1600</v>
      </c>
      <c r="C376" s="8">
        <v>0</v>
      </c>
      <c r="D376" s="8"/>
    </row>
    <row r="377" spans="1:4">
      <c r="A377" s="8">
        <v>8</v>
      </c>
      <c r="B377" s="8">
        <v>1700</v>
      </c>
      <c r="C377" s="8">
        <v>0</v>
      </c>
      <c r="D377" s="8"/>
    </row>
    <row r="378" spans="1:4">
      <c r="A378" s="8">
        <v>8</v>
      </c>
      <c r="B378" s="8">
        <v>1800</v>
      </c>
      <c r="C378" s="8">
        <v>0</v>
      </c>
      <c r="D378" s="8"/>
    </row>
    <row r="379" spans="1:4">
      <c r="A379" s="8">
        <v>8</v>
      </c>
      <c r="B379" s="8">
        <v>1900</v>
      </c>
      <c r="C379" s="8">
        <v>0</v>
      </c>
      <c r="D379" s="8"/>
    </row>
    <row r="380" spans="1:4">
      <c r="A380" s="8">
        <v>8</v>
      </c>
      <c r="B380" s="8">
        <v>2000</v>
      </c>
      <c r="C380" s="8">
        <v>0</v>
      </c>
      <c r="D380" s="8"/>
    </row>
    <row r="381" spans="1:4">
      <c r="A381" s="8">
        <v>8</v>
      </c>
      <c r="B381" s="8">
        <v>2100</v>
      </c>
      <c r="C381" s="8">
        <v>0</v>
      </c>
      <c r="D381" s="8"/>
    </row>
    <row r="382" spans="1:4">
      <c r="A382" s="8">
        <v>8</v>
      </c>
      <c r="B382" s="8">
        <v>2200</v>
      </c>
      <c r="C382" s="8">
        <v>0</v>
      </c>
      <c r="D382" s="8"/>
    </row>
    <row r="383" spans="1:4">
      <c r="A383" s="8">
        <v>8</v>
      </c>
      <c r="B383" s="8">
        <v>2300</v>
      </c>
      <c r="C383" s="8">
        <v>0</v>
      </c>
      <c r="D383" s="8"/>
    </row>
    <row r="384" spans="1:4">
      <c r="A384" s="8">
        <v>8</v>
      </c>
      <c r="B384" s="8">
        <v>2400</v>
      </c>
      <c r="C384" s="8">
        <v>0</v>
      </c>
      <c r="D384" s="8"/>
    </row>
    <row r="385" spans="1:4">
      <c r="A385" s="8">
        <v>8</v>
      </c>
      <c r="B385" s="8">
        <v>2500</v>
      </c>
      <c r="C385" s="8">
        <v>0</v>
      </c>
      <c r="D385" s="8"/>
    </row>
    <row r="386" spans="1:4">
      <c r="A386" s="8">
        <v>9</v>
      </c>
      <c r="B386" s="8">
        <v>200</v>
      </c>
      <c r="C386" s="8">
        <v>0</v>
      </c>
      <c r="D386" s="8"/>
    </row>
    <row r="387" spans="1:4">
      <c r="A387" s="8">
        <v>9</v>
      </c>
      <c r="B387" s="8">
        <v>220</v>
      </c>
      <c r="C387" s="8">
        <v>0</v>
      </c>
      <c r="D387" s="8"/>
    </row>
    <row r="388" spans="1:4">
      <c r="A388" s="8">
        <v>9</v>
      </c>
      <c r="B388" s="8">
        <v>240</v>
      </c>
      <c r="C388" s="8">
        <v>0</v>
      </c>
      <c r="D388" s="8"/>
    </row>
    <row r="389" spans="1:4">
      <c r="A389" s="8">
        <v>9</v>
      </c>
      <c r="B389" s="8">
        <v>260</v>
      </c>
      <c r="C389" s="8">
        <v>0</v>
      </c>
      <c r="D389" s="8"/>
    </row>
    <row r="390" spans="1:4">
      <c r="A390" s="8">
        <v>9</v>
      </c>
      <c r="B390" s="8">
        <v>280</v>
      </c>
      <c r="C390" s="8">
        <v>0</v>
      </c>
      <c r="D390" s="8"/>
    </row>
    <row r="391" spans="1:4">
      <c r="A391" s="8">
        <v>9</v>
      </c>
      <c r="B391" s="8">
        <v>300</v>
      </c>
      <c r="C391" s="8">
        <v>0</v>
      </c>
      <c r="D391" s="8"/>
    </row>
    <row r="392" spans="1:4">
      <c r="A392" s="8">
        <v>9</v>
      </c>
      <c r="B392" s="8">
        <v>320</v>
      </c>
      <c r="C392" s="8">
        <v>1</v>
      </c>
      <c r="D392" s="8">
        <v>783</v>
      </c>
    </row>
    <row r="393" spans="1:4">
      <c r="A393" s="8">
        <v>9</v>
      </c>
      <c r="B393" s="8">
        <v>340</v>
      </c>
      <c r="C393" s="8">
        <v>1</v>
      </c>
      <c r="D393" s="8">
        <v>773</v>
      </c>
    </row>
    <row r="394" spans="1:4">
      <c r="A394" s="8">
        <v>9</v>
      </c>
      <c r="B394" s="8">
        <v>360</v>
      </c>
      <c r="C394" s="8">
        <v>1</v>
      </c>
      <c r="D394" s="8">
        <v>778</v>
      </c>
    </row>
    <row r="395" spans="1:4">
      <c r="A395" s="8">
        <v>9</v>
      </c>
      <c r="B395" s="8">
        <v>380</v>
      </c>
      <c r="C395" s="8">
        <v>1</v>
      </c>
      <c r="D395" s="8">
        <v>778</v>
      </c>
    </row>
    <row r="396" spans="1:4">
      <c r="A396" s="8">
        <v>9</v>
      </c>
      <c r="B396" s="8">
        <v>400</v>
      </c>
      <c r="C396" s="8">
        <v>0</v>
      </c>
      <c r="D396" s="8"/>
    </row>
    <row r="397" spans="1:4">
      <c r="A397" s="8">
        <v>9</v>
      </c>
      <c r="B397" s="8">
        <v>420</v>
      </c>
      <c r="C397" s="8">
        <v>1</v>
      </c>
      <c r="D397" s="8">
        <v>797</v>
      </c>
    </row>
    <row r="398" spans="1:4">
      <c r="A398" s="8">
        <v>9</v>
      </c>
      <c r="B398" s="8">
        <v>440</v>
      </c>
      <c r="C398" s="8">
        <v>1</v>
      </c>
      <c r="D398" s="8">
        <v>783</v>
      </c>
    </row>
    <row r="399" spans="1:4">
      <c r="A399" s="8">
        <v>9</v>
      </c>
      <c r="B399" s="8">
        <v>460</v>
      </c>
      <c r="C399" s="8">
        <v>1</v>
      </c>
      <c r="D399" s="8">
        <v>802</v>
      </c>
    </row>
    <row r="400" spans="1:4">
      <c r="A400" s="8">
        <v>9</v>
      </c>
      <c r="B400" s="8">
        <v>480</v>
      </c>
      <c r="C400" s="8">
        <v>1</v>
      </c>
      <c r="D400" s="8">
        <v>807</v>
      </c>
    </row>
    <row r="401" spans="1:4">
      <c r="A401" s="8">
        <v>9</v>
      </c>
      <c r="B401" s="8">
        <v>500</v>
      </c>
      <c r="C401" s="8">
        <v>1</v>
      </c>
      <c r="D401" s="8">
        <v>797</v>
      </c>
    </row>
    <row r="402" spans="1:4">
      <c r="A402" s="8">
        <v>9</v>
      </c>
      <c r="B402" s="8">
        <v>520</v>
      </c>
      <c r="C402" s="8">
        <v>1</v>
      </c>
      <c r="D402" s="8">
        <v>802</v>
      </c>
    </row>
    <row r="403" spans="1:4">
      <c r="A403" s="8">
        <v>9</v>
      </c>
      <c r="B403" s="8">
        <v>540</v>
      </c>
      <c r="C403" s="8">
        <v>1</v>
      </c>
      <c r="D403" s="8">
        <v>792</v>
      </c>
    </row>
    <row r="404" spans="1:4">
      <c r="A404" s="8">
        <v>9</v>
      </c>
      <c r="B404" s="8">
        <v>560</v>
      </c>
      <c r="C404" s="8">
        <v>1</v>
      </c>
      <c r="D404" s="8">
        <v>797</v>
      </c>
    </row>
    <row r="405" spans="1:4">
      <c r="A405" s="8">
        <v>9</v>
      </c>
      <c r="B405" s="8">
        <v>580</v>
      </c>
      <c r="C405" s="8">
        <v>0</v>
      </c>
      <c r="D405" s="8"/>
    </row>
    <row r="406" spans="1:4">
      <c r="A406" s="8">
        <v>9</v>
      </c>
      <c r="B406" s="8">
        <v>600</v>
      </c>
      <c r="C406" s="8">
        <v>0</v>
      </c>
      <c r="D406" s="8"/>
    </row>
    <row r="407" spans="1:4">
      <c r="A407" s="8">
        <v>9</v>
      </c>
      <c r="B407" s="8">
        <v>620</v>
      </c>
      <c r="C407" s="8">
        <v>0</v>
      </c>
      <c r="D407" s="8"/>
    </row>
    <row r="408" spans="1:4">
      <c r="A408" s="8">
        <v>9</v>
      </c>
      <c r="B408" s="8">
        <v>640</v>
      </c>
      <c r="C408" s="8">
        <v>0</v>
      </c>
      <c r="D408" s="8"/>
    </row>
    <row r="409" spans="1:4">
      <c r="A409" s="8">
        <v>9</v>
      </c>
      <c r="B409" s="8">
        <v>660</v>
      </c>
      <c r="C409" s="8">
        <v>0</v>
      </c>
      <c r="D409" s="8"/>
    </row>
    <row r="410" spans="1:4">
      <c r="A410" s="8">
        <v>9</v>
      </c>
      <c r="B410" s="8">
        <v>680</v>
      </c>
      <c r="C410" s="8">
        <v>0</v>
      </c>
      <c r="D410" s="8"/>
    </row>
    <row r="411" spans="1:4">
      <c r="A411" s="8">
        <v>9</v>
      </c>
      <c r="B411" s="8">
        <v>700</v>
      </c>
      <c r="C411" s="8">
        <v>0</v>
      </c>
      <c r="D411" s="8"/>
    </row>
    <row r="412" spans="1:4">
      <c r="A412" s="8">
        <v>9</v>
      </c>
      <c r="B412" s="8">
        <v>720</v>
      </c>
      <c r="C412" s="8">
        <v>0</v>
      </c>
      <c r="D412" s="8"/>
    </row>
    <row r="413" spans="1:4">
      <c r="A413" s="8">
        <v>9</v>
      </c>
      <c r="B413" s="8">
        <v>740</v>
      </c>
      <c r="C413" s="8">
        <v>0</v>
      </c>
      <c r="D413" s="8"/>
    </row>
    <row r="414" spans="1:4">
      <c r="A414" s="8">
        <v>9</v>
      </c>
      <c r="B414" s="8">
        <v>760</v>
      </c>
      <c r="C414" s="8">
        <v>0</v>
      </c>
      <c r="D414" s="8"/>
    </row>
    <row r="415" spans="1:4">
      <c r="A415" s="8">
        <v>9</v>
      </c>
      <c r="B415" s="8">
        <v>780</v>
      </c>
      <c r="C415" s="8">
        <v>0</v>
      </c>
      <c r="D415" s="8"/>
    </row>
    <row r="416" spans="1:4">
      <c r="A416" s="8">
        <v>9</v>
      </c>
      <c r="B416" s="8">
        <v>800</v>
      </c>
      <c r="C416" s="8">
        <v>0</v>
      </c>
      <c r="D416" s="8"/>
    </row>
    <row r="417" spans="1:4">
      <c r="A417" s="8">
        <v>9</v>
      </c>
      <c r="B417" s="8">
        <v>900</v>
      </c>
      <c r="C417" s="8">
        <v>0</v>
      </c>
      <c r="D417" s="8"/>
    </row>
    <row r="418" spans="1:4">
      <c r="A418" s="8">
        <v>9</v>
      </c>
      <c r="B418" s="8">
        <v>1000</v>
      </c>
      <c r="C418" s="8">
        <v>0</v>
      </c>
      <c r="D418" s="8"/>
    </row>
    <row r="419" spans="1:4">
      <c r="A419" s="8">
        <v>9</v>
      </c>
      <c r="B419" s="8">
        <v>1100</v>
      </c>
      <c r="C419" s="8">
        <v>0</v>
      </c>
      <c r="D419" s="8"/>
    </row>
    <row r="420" spans="1:4">
      <c r="A420" s="8">
        <v>9</v>
      </c>
      <c r="B420" s="8">
        <v>1200</v>
      </c>
      <c r="C420" s="8">
        <v>0</v>
      </c>
      <c r="D420" s="8"/>
    </row>
    <row r="421" spans="1:4">
      <c r="A421" s="8">
        <v>9</v>
      </c>
      <c r="B421" s="8">
        <v>1300</v>
      </c>
      <c r="C421" s="8">
        <v>0</v>
      </c>
      <c r="D421" s="8"/>
    </row>
    <row r="422" spans="1:4">
      <c r="A422" s="8">
        <v>9</v>
      </c>
      <c r="B422" s="8">
        <v>1400</v>
      </c>
      <c r="C422" s="8">
        <v>0</v>
      </c>
      <c r="D422" s="8"/>
    </row>
    <row r="423" spans="1:4">
      <c r="A423" s="8">
        <v>9</v>
      </c>
      <c r="B423" s="8">
        <v>1500</v>
      </c>
      <c r="C423" s="8">
        <v>0</v>
      </c>
      <c r="D423" s="8"/>
    </row>
    <row r="424" spans="1:4">
      <c r="A424" s="8">
        <v>9</v>
      </c>
      <c r="B424" s="8">
        <v>1600</v>
      </c>
      <c r="C424" s="8">
        <v>0</v>
      </c>
      <c r="D424" s="8"/>
    </row>
    <row r="425" spans="1:4">
      <c r="A425" s="8">
        <v>9</v>
      </c>
      <c r="B425" s="8">
        <v>1700</v>
      </c>
      <c r="C425" s="8">
        <v>0</v>
      </c>
      <c r="D425" s="8"/>
    </row>
    <row r="426" spans="1:4">
      <c r="A426" s="8">
        <v>9</v>
      </c>
      <c r="B426" s="8">
        <v>1800</v>
      </c>
      <c r="C426" s="8">
        <v>0</v>
      </c>
      <c r="D426" s="8"/>
    </row>
    <row r="427" spans="1:4">
      <c r="A427" s="8">
        <v>9</v>
      </c>
      <c r="B427" s="8">
        <v>1900</v>
      </c>
      <c r="C427" s="8">
        <v>0</v>
      </c>
      <c r="D427" s="8"/>
    </row>
    <row r="428" spans="1:4">
      <c r="A428" s="8">
        <v>9</v>
      </c>
      <c r="B428" s="8">
        <v>2000</v>
      </c>
      <c r="C428" s="8">
        <v>0</v>
      </c>
      <c r="D428" s="8"/>
    </row>
    <row r="429" spans="1:4">
      <c r="A429" s="8">
        <v>9</v>
      </c>
      <c r="B429" s="8">
        <v>2100</v>
      </c>
      <c r="C429" s="8">
        <v>0</v>
      </c>
      <c r="D429" s="8"/>
    </row>
    <row r="430" spans="1:4">
      <c r="A430" s="8">
        <v>9</v>
      </c>
      <c r="B430" s="8">
        <v>2200</v>
      </c>
      <c r="C430" s="8">
        <v>0</v>
      </c>
      <c r="D430" s="8"/>
    </row>
    <row r="431" spans="1:4">
      <c r="A431" s="8">
        <v>9</v>
      </c>
      <c r="B431" s="8">
        <v>2300</v>
      </c>
      <c r="C431" s="8">
        <v>0</v>
      </c>
      <c r="D431" s="8"/>
    </row>
    <row r="432" spans="1:4">
      <c r="A432" s="8">
        <v>9</v>
      </c>
      <c r="B432" s="8">
        <v>2400</v>
      </c>
      <c r="C432" s="8">
        <v>0</v>
      </c>
      <c r="D432" s="8"/>
    </row>
    <row r="433" spans="1:4">
      <c r="A433" s="8">
        <v>9</v>
      </c>
      <c r="B433" s="8">
        <v>2500</v>
      </c>
      <c r="C433" s="8">
        <v>0</v>
      </c>
      <c r="D433" s="8"/>
    </row>
    <row r="434" spans="1:4">
      <c r="A434" s="8">
        <v>10</v>
      </c>
      <c r="B434" s="8">
        <v>200</v>
      </c>
      <c r="C434" s="8">
        <v>0</v>
      </c>
      <c r="D434" s="8"/>
    </row>
    <row r="435" spans="1:4">
      <c r="A435" s="8">
        <v>10</v>
      </c>
      <c r="B435" s="8">
        <v>220</v>
      </c>
      <c r="C435" s="8">
        <v>0</v>
      </c>
      <c r="D435" s="8"/>
    </row>
    <row r="436" spans="1:4">
      <c r="A436" s="8">
        <v>10</v>
      </c>
      <c r="B436" s="8">
        <v>240</v>
      </c>
      <c r="C436" s="8">
        <v>0</v>
      </c>
      <c r="D436" s="8"/>
    </row>
    <row r="437" spans="1:4">
      <c r="A437" s="8">
        <v>10</v>
      </c>
      <c r="B437" s="8">
        <v>260</v>
      </c>
      <c r="C437" s="8">
        <v>0</v>
      </c>
      <c r="D437" s="8"/>
    </row>
    <row r="438" spans="1:4">
      <c r="A438" s="8">
        <v>10</v>
      </c>
      <c r="B438" s="8">
        <v>280</v>
      </c>
      <c r="C438" s="8">
        <v>0</v>
      </c>
      <c r="D438" s="8"/>
    </row>
    <row r="439" spans="1:4">
      <c r="A439" s="8">
        <v>10</v>
      </c>
      <c r="B439" s="8">
        <v>300</v>
      </c>
      <c r="C439" s="8">
        <v>0</v>
      </c>
      <c r="D439" s="8"/>
    </row>
    <row r="440" spans="1:4">
      <c r="A440" s="8">
        <v>10</v>
      </c>
      <c r="B440" s="8">
        <v>320</v>
      </c>
      <c r="C440" s="8">
        <v>0</v>
      </c>
      <c r="D440" s="8"/>
    </row>
    <row r="441" spans="1:4">
      <c r="A441" s="8">
        <v>10</v>
      </c>
      <c r="B441" s="8">
        <v>340</v>
      </c>
      <c r="C441" s="8">
        <v>1</v>
      </c>
      <c r="D441" s="8">
        <v>754</v>
      </c>
    </row>
    <row r="442" spans="1:4">
      <c r="A442" s="8">
        <v>10</v>
      </c>
      <c r="B442" s="8">
        <v>360</v>
      </c>
      <c r="C442" s="8">
        <v>1</v>
      </c>
      <c r="D442" s="8">
        <v>769</v>
      </c>
    </row>
    <row r="443" spans="1:4">
      <c r="A443" s="8">
        <v>10</v>
      </c>
      <c r="B443" s="8">
        <v>380</v>
      </c>
      <c r="C443" s="8">
        <v>1</v>
      </c>
      <c r="D443" s="8">
        <v>736</v>
      </c>
    </row>
    <row r="444" spans="1:4">
      <c r="A444" s="8">
        <v>10</v>
      </c>
      <c r="B444" s="8">
        <v>400</v>
      </c>
      <c r="C444" s="8">
        <v>1</v>
      </c>
      <c r="D444" s="8">
        <v>754</v>
      </c>
    </row>
    <row r="445" spans="1:4">
      <c r="A445" s="8">
        <v>10</v>
      </c>
      <c r="B445" s="8">
        <v>420</v>
      </c>
      <c r="C445" s="8">
        <v>0</v>
      </c>
      <c r="D445" s="8"/>
    </row>
    <row r="446" spans="1:4">
      <c r="A446" s="8">
        <v>10</v>
      </c>
      <c r="B446" s="8">
        <v>440</v>
      </c>
      <c r="C446" s="8">
        <v>1</v>
      </c>
      <c r="D446" s="8">
        <v>792</v>
      </c>
    </row>
    <row r="447" spans="1:4">
      <c r="A447" s="8">
        <v>10</v>
      </c>
      <c r="B447" s="8">
        <v>460</v>
      </c>
      <c r="C447" s="8">
        <v>0</v>
      </c>
      <c r="D447" s="8"/>
    </row>
    <row r="448" spans="1:4">
      <c r="A448" s="8">
        <v>10</v>
      </c>
      <c r="B448" s="8">
        <v>480</v>
      </c>
      <c r="C448" s="8">
        <v>1</v>
      </c>
      <c r="D448" s="8">
        <v>802</v>
      </c>
    </row>
    <row r="449" spans="1:4">
      <c r="A449" s="8">
        <v>10</v>
      </c>
      <c r="B449" s="8">
        <v>500</v>
      </c>
      <c r="C449" s="8">
        <v>1</v>
      </c>
      <c r="D449" s="8">
        <v>759</v>
      </c>
    </row>
    <row r="450" spans="1:4">
      <c r="A450" s="8">
        <v>10</v>
      </c>
      <c r="B450" s="8">
        <v>520</v>
      </c>
      <c r="C450" s="8">
        <v>1</v>
      </c>
      <c r="D450" s="8">
        <v>754</v>
      </c>
    </row>
    <row r="451" spans="1:4">
      <c r="A451" s="8">
        <v>10</v>
      </c>
      <c r="B451" s="8">
        <v>540</v>
      </c>
      <c r="C451" s="8">
        <v>1</v>
      </c>
      <c r="D451" s="8">
        <v>778</v>
      </c>
    </row>
    <row r="452" spans="1:4">
      <c r="A452" s="8">
        <v>10</v>
      </c>
      <c r="B452" s="8">
        <v>560</v>
      </c>
      <c r="C452" s="8">
        <v>1</v>
      </c>
      <c r="D452" s="8">
        <v>773</v>
      </c>
    </row>
    <row r="453" spans="1:4">
      <c r="A453" s="8">
        <v>10</v>
      </c>
      <c r="B453" s="8">
        <v>580</v>
      </c>
      <c r="C453" s="8">
        <v>0</v>
      </c>
      <c r="D453" s="8"/>
    </row>
    <row r="454" spans="1:4">
      <c r="A454" s="8">
        <v>10</v>
      </c>
      <c r="B454" s="8">
        <v>600</v>
      </c>
      <c r="C454" s="8">
        <v>1</v>
      </c>
      <c r="D454" s="8">
        <v>769</v>
      </c>
    </row>
    <row r="455" spans="1:4">
      <c r="A455" s="8">
        <v>10</v>
      </c>
      <c r="B455" s="8">
        <v>620</v>
      </c>
      <c r="C455" s="8">
        <v>0</v>
      </c>
      <c r="D455" s="8"/>
    </row>
    <row r="456" spans="1:4">
      <c r="A456" s="8">
        <v>10</v>
      </c>
      <c r="B456" s="8">
        <v>640</v>
      </c>
      <c r="C456" s="8">
        <v>0</v>
      </c>
      <c r="D456" s="8"/>
    </row>
    <row r="457" spans="1:4">
      <c r="A457" s="8">
        <v>10</v>
      </c>
      <c r="B457" s="8">
        <v>660</v>
      </c>
      <c r="C457" s="8">
        <v>0</v>
      </c>
      <c r="D457" s="8"/>
    </row>
    <row r="458" spans="1:4">
      <c r="A458" s="8">
        <v>10</v>
      </c>
      <c r="B458" s="8">
        <v>680</v>
      </c>
      <c r="C458" s="8">
        <v>0</v>
      </c>
      <c r="D458" s="8"/>
    </row>
    <row r="459" spans="1:4">
      <c r="A459" s="8">
        <v>10</v>
      </c>
      <c r="B459" s="8">
        <v>700</v>
      </c>
      <c r="C459" s="8">
        <v>0</v>
      </c>
      <c r="D459" s="8"/>
    </row>
    <row r="460" spans="1:4">
      <c r="A460" s="8">
        <v>10</v>
      </c>
      <c r="B460" s="8">
        <v>720</v>
      </c>
      <c r="C460" s="8">
        <v>0</v>
      </c>
      <c r="D460" s="8"/>
    </row>
    <row r="461" spans="1:4">
      <c r="A461" s="8">
        <v>10</v>
      </c>
      <c r="B461" s="8">
        <v>740</v>
      </c>
      <c r="C461" s="8">
        <v>0</v>
      </c>
      <c r="D461" s="8"/>
    </row>
    <row r="462" spans="1:4">
      <c r="A462" s="8">
        <v>10</v>
      </c>
      <c r="B462" s="8">
        <v>760</v>
      </c>
      <c r="C462" s="8">
        <v>0</v>
      </c>
      <c r="D462" s="8"/>
    </row>
    <row r="463" spans="1:4">
      <c r="A463" s="8">
        <v>10</v>
      </c>
      <c r="B463" s="8">
        <v>780</v>
      </c>
      <c r="C463" s="8">
        <v>0</v>
      </c>
      <c r="D463" s="8"/>
    </row>
    <row r="464" spans="1:4">
      <c r="A464" s="8">
        <v>10</v>
      </c>
      <c r="B464" s="8">
        <v>800</v>
      </c>
      <c r="C464" s="8">
        <v>0</v>
      </c>
      <c r="D464" s="8"/>
    </row>
    <row r="465" spans="1:4">
      <c r="A465" s="8">
        <v>10</v>
      </c>
      <c r="B465" s="8">
        <v>900</v>
      </c>
      <c r="C465" s="8">
        <v>0</v>
      </c>
      <c r="D465" s="8"/>
    </row>
    <row r="466" spans="1:4">
      <c r="A466" s="8">
        <v>10</v>
      </c>
      <c r="B466" s="8">
        <v>1000</v>
      </c>
      <c r="C466" s="8">
        <v>0</v>
      </c>
      <c r="D466" s="8"/>
    </row>
    <row r="467" spans="1:4">
      <c r="A467" s="8">
        <v>10</v>
      </c>
      <c r="B467" s="8">
        <v>1100</v>
      </c>
      <c r="C467" s="8">
        <v>0</v>
      </c>
      <c r="D467" s="8"/>
    </row>
    <row r="468" spans="1:4">
      <c r="A468" s="8">
        <v>10</v>
      </c>
      <c r="B468" s="8">
        <v>1200</v>
      </c>
      <c r="C468" s="8">
        <v>0</v>
      </c>
      <c r="D468" s="8"/>
    </row>
    <row r="469" spans="1:4">
      <c r="A469" s="8">
        <v>10</v>
      </c>
      <c r="B469" s="8">
        <v>1300</v>
      </c>
      <c r="C469" s="8">
        <v>0</v>
      </c>
      <c r="D469" s="8"/>
    </row>
    <row r="470" spans="1:4">
      <c r="A470" s="8">
        <v>10</v>
      </c>
      <c r="B470" s="8">
        <v>1400</v>
      </c>
      <c r="C470" s="8">
        <v>0</v>
      </c>
      <c r="D470" s="8"/>
    </row>
    <row r="471" spans="1:4">
      <c r="A471" s="8">
        <v>10</v>
      </c>
      <c r="B471" s="8">
        <v>1500</v>
      </c>
      <c r="C471" s="8">
        <v>0</v>
      </c>
      <c r="D471" s="8"/>
    </row>
    <row r="472" spans="1:4">
      <c r="A472" s="8">
        <v>10</v>
      </c>
      <c r="B472" s="8">
        <v>1600</v>
      </c>
      <c r="C472" s="8">
        <v>0</v>
      </c>
      <c r="D472" s="8"/>
    </row>
    <row r="473" spans="1:4">
      <c r="A473" s="8">
        <v>10</v>
      </c>
      <c r="B473" s="8">
        <v>1700</v>
      </c>
      <c r="C473" s="8">
        <v>0</v>
      </c>
      <c r="D473" s="8"/>
    </row>
    <row r="474" spans="1:4">
      <c r="A474" s="8">
        <v>10</v>
      </c>
      <c r="B474" s="8">
        <v>1800</v>
      </c>
      <c r="C474" s="8">
        <v>0</v>
      </c>
      <c r="D474" s="8"/>
    </row>
    <row r="475" spans="1:4">
      <c r="A475" s="8">
        <v>10</v>
      </c>
      <c r="B475" s="8">
        <v>1900</v>
      </c>
      <c r="C475" s="8">
        <v>0</v>
      </c>
      <c r="D475" s="8"/>
    </row>
    <row r="476" spans="1:4">
      <c r="A476" s="8">
        <v>10</v>
      </c>
      <c r="B476" s="8">
        <v>2000</v>
      </c>
      <c r="C476" s="8">
        <v>0</v>
      </c>
      <c r="D476" s="8"/>
    </row>
    <row r="477" spans="1:4">
      <c r="A477" s="8">
        <v>10</v>
      </c>
      <c r="B477" s="8">
        <v>2100</v>
      </c>
      <c r="C477" s="8">
        <v>0</v>
      </c>
      <c r="D477" s="8"/>
    </row>
    <row r="478" spans="1:4">
      <c r="A478" s="8">
        <v>10</v>
      </c>
      <c r="B478" s="8">
        <v>2200</v>
      </c>
      <c r="C478" s="8">
        <v>0</v>
      </c>
      <c r="D478" s="8"/>
    </row>
    <row r="479" spans="1:4">
      <c r="A479" s="8">
        <v>10</v>
      </c>
      <c r="B479" s="8">
        <v>2300</v>
      </c>
      <c r="C479" s="8">
        <v>0</v>
      </c>
      <c r="D479" s="8"/>
    </row>
    <row r="480" spans="1:4">
      <c r="A480" s="8">
        <v>10</v>
      </c>
      <c r="B480" s="8">
        <v>2400</v>
      </c>
      <c r="C480" s="8">
        <v>0</v>
      </c>
      <c r="D480" s="8"/>
    </row>
    <row r="481" spans="1:4">
      <c r="A481" s="8">
        <v>10</v>
      </c>
      <c r="B481" s="8">
        <v>2500</v>
      </c>
      <c r="C481" s="8">
        <v>0</v>
      </c>
      <c r="D481" s="8"/>
    </row>
    <row r="482" spans="1:4">
      <c r="A482" s="8">
        <v>11</v>
      </c>
      <c r="B482" s="8">
        <v>200</v>
      </c>
      <c r="C482" s="8">
        <v>0</v>
      </c>
      <c r="D482" s="8"/>
    </row>
    <row r="483" spans="1:4">
      <c r="A483" s="8">
        <v>11</v>
      </c>
      <c r="B483" s="8">
        <v>220</v>
      </c>
      <c r="C483" s="8">
        <v>0</v>
      </c>
      <c r="D483" s="8"/>
    </row>
    <row r="484" spans="1:4">
      <c r="A484" s="8">
        <v>11</v>
      </c>
      <c r="B484" s="8">
        <v>240</v>
      </c>
      <c r="C484" s="8">
        <v>0</v>
      </c>
      <c r="D484" s="8"/>
    </row>
    <row r="485" spans="1:4">
      <c r="A485" s="8">
        <v>11</v>
      </c>
      <c r="B485" s="8">
        <v>260</v>
      </c>
      <c r="C485" s="8">
        <v>0</v>
      </c>
      <c r="D485" s="8"/>
    </row>
    <row r="486" spans="1:4">
      <c r="A486" s="8">
        <v>11</v>
      </c>
      <c r="B486" s="8">
        <v>280</v>
      </c>
      <c r="C486" s="8">
        <v>0</v>
      </c>
      <c r="D486" s="8"/>
    </row>
    <row r="487" spans="1:4">
      <c r="A487" s="8">
        <v>11</v>
      </c>
      <c r="B487" s="8">
        <v>300</v>
      </c>
      <c r="C487" s="8">
        <v>0</v>
      </c>
      <c r="D487" s="8"/>
    </row>
    <row r="488" spans="1:4">
      <c r="A488" s="8">
        <v>11</v>
      </c>
      <c r="B488" s="8">
        <v>320</v>
      </c>
      <c r="C488" s="8">
        <v>1</v>
      </c>
      <c r="D488" s="8">
        <v>769</v>
      </c>
    </row>
    <row r="489" spans="1:4">
      <c r="A489" s="8">
        <v>11</v>
      </c>
      <c r="B489" s="8">
        <v>340</v>
      </c>
      <c r="C489" s="8">
        <v>1</v>
      </c>
      <c r="D489" s="8">
        <v>707</v>
      </c>
    </row>
    <row r="490" spans="1:4">
      <c r="A490" s="8">
        <v>11</v>
      </c>
      <c r="B490" s="8">
        <v>360</v>
      </c>
      <c r="C490" s="8">
        <v>0</v>
      </c>
      <c r="D490" s="8"/>
    </row>
    <row r="491" spans="1:4">
      <c r="A491" s="8">
        <v>11</v>
      </c>
      <c r="B491" s="8">
        <v>380</v>
      </c>
      <c r="C491" s="8">
        <v>0</v>
      </c>
      <c r="D491" s="8"/>
    </row>
    <row r="492" spans="1:4">
      <c r="A492" s="8">
        <v>11</v>
      </c>
      <c r="B492" s="8">
        <v>400</v>
      </c>
      <c r="C492" s="8">
        <v>1</v>
      </c>
      <c r="D492" s="8">
        <v>754</v>
      </c>
    </row>
    <row r="493" spans="1:4">
      <c r="A493" s="8">
        <v>11</v>
      </c>
      <c r="B493" s="8">
        <v>420</v>
      </c>
      <c r="C493" s="8">
        <v>1</v>
      </c>
      <c r="D493" s="8">
        <v>754</v>
      </c>
    </row>
    <row r="494" spans="1:4">
      <c r="A494" s="8">
        <v>11</v>
      </c>
      <c r="B494" s="8">
        <v>440</v>
      </c>
      <c r="C494" s="8">
        <v>1</v>
      </c>
      <c r="D494" s="8">
        <v>745</v>
      </c>
    </row>
    <row r="495" spans="1:4">
      <c r="A495" s="8">
        <v>11</v>
      </c>
      <c r="B495" s="8">
        <v>460</v>
      </c>
      <c r="C495" s="8">
        <v>1</v>
      </c>
      <c r="D495" s="8">
        <v>759</v>
      </c>
    </row>
    <row r="496" spans="1:4">
      <c r="A496" s="8">
        <v>11</v>
      </c>
      <c r="B496" s="8">
        <v>480</v>
      </c>
      <c r="C496" s="8">
        <v>1</v>
      </c>
      <c r="D496" s="8">
        <v>778</v>
      </c>
    </row>
    <row r="497" spans="1:4">
      <c r="A497" s="8">
        <v>11</v>
      </c>
      <c r="B497" s="8">
        <v>500</v>
      </c>
      <c r="C497" s="8">
        <v>1</v>
      </c>
      <c r="D497" s="8">
        <v>759</v>
      </c>
    </row>
    <row r="498" spans="1:4">
      <c r="A498" s="8">
        <v>11</v>
      </c>
      <c r="B498" s="8">
        <v>520</v>
      </c>
      <c r="C498" s="8">
        <v>1</v>
      </c>
      <c r="D498" s="8">
        <v>769</v>
      </c>
    </row>
    <row r="499" spans="1:4">
      <c r="A499" s="8">
        <v>11</v>
      </c>
      <c r="B499" s="8">
        <v>540</v>
      </c>
      <c r="C499" s="8">
        <v>0</v>
      </c>
      <c r="D499" s="8"/>
    </row>
    <row r="500" spans="1:4">
      <c r="A500" s="8">
        <v>11</v>
      </c>
      <c r="B500" s="8">
        <v>560</v>
      </c>
      <c r="C500" s="8">
        <v>1</v>
      </c>
      <c r="D500" s="8">
        <v>773</v>
      </c>
    </row>
    <row r="501" spans="1:4">
      <c r="A501" s="8">
        <v>11</v>
      </c>
      <c r="B501" s="8">
        <v>580</v>
      </c>
      <c r="C501" s="8">
        <v>0</v>
      </c>
      <c r="D501" s="8"/>
    </row>
    <row r="502" spans="1:4">
      <c r="A502" s="8">
        <v>11</v>
      </c>
      <c r="B502" s="8">
        <v>600</v>
      </c>
      <c r="C502" s="8">
        <v>1</v>
      </c>
      <c r="D502" s="8">
        <v>755</v>
      </c>
    </row>
    <row r="503" spans="1:4">
      <c r="A503" s="8">
        <v>11</v>
      </c>
      <c r="B503" s="8">
        <v>620</v>
      </c>
      <c r="C503" s="8">
        <v>0</v>
      </c>
      <c r="D503" s="8"/>
    </row>
    <row r="504" spans="1:4">
      <c r="A504" s="8">
        <v>11</v>
      </c>
      <c r="B504" s="8">
        <v>640</v>
      </c>
      <c r="C504" s="8">
        <v>0</v>
      </c>
      <c r="D504" s="8"/>
    </row>
    <row r="505" spans="1:4">
      <c r="A505" s="8">
        <v>11</v>
      </c>
      <c r="B505" s="8">
        <v>660</v>
      </c>
      <c r="C505" s="8">
        <v>0</v>
      </c>
      <c r="D505" s="8"/>
    </row>
    <row r="506" spans="1:4">
      <c r="A506" s="8">
        <v>11</v>
      </c>
      <c r="B506" s="8">
        <v>680</v>
      </c>
      <c r="C506" s="8">
        <v>0</v>
      </c>
      <c r="D506" s="8"/>
    </row>
    <row r="507" spans="1:4">
      <c r="A507" s="8">
        <v>11</v>
      </c>
      <c r="B507" s="8">
        <v>700</v>
      </c>
      <c r="C507" s="8">
        <v>0</v>
      </c>
      <c r="D507" s="8"/>
    </row>
    <row r="508" spans="1:4">
      <c r="A508" s="8">
        <v>11</v>
      </c>
      <c r="B508" s="8">
        <v>720</v>
      </c>
      <c r="C508" s="8">
        <v>0</v>
      </c>
      <c r="D508" s="8"/>
    </row>
    <row r="509" spans="1:4">
      <c r="A509" s="8">
        <v>11</v>
      </c>
      <c r="B509" s="8">
        <v>740</v>
      </c>
      <c r="C509" s="8">
        <v>0</v>
      </c>
      <c r="D509" s="8"/>
    </row>
    <row r="510" spans="1:4">
      <c r="A510" s="8">
        <v>11</v>
      </c>
      <c r="B510" s="8">
        <v>760</v>
      </c>
      <c r="C510" s="8">
        <v>0</v>
      </c>
      <c r="D510" s="8"/>
    </row>
    <row r="511" spans="1:4">
      <c r="A511" s="8">
        <v>11</v>
      </c>
      <c r="B511" s="8">
        <v>780</v>
      </c>
      <c r="C511" s="8">
        <v>0</v>
      </c>
      <c r="D511" s="8"/>
    </row>
    <row r="512" spans="1:4">
      <c r="A512" s="8">
        <v>11</v>
      </c>
      <c r="B512" s="8">
        <v>800</v>
      </c>
      <c r="C512" s="8">
        <v>0</v>
      </c>
      <c r="D512" s="8"/>
    </row>
    <row r="513" spans="1:4">
      <c r="A513" s="8">
        <v>11</v>
      </c>
      <c r="B513" s="8">
        <v>900</v>
      </c>
      <c r="C513" s="8">
        <v>0</v>
      </c>
      <c r="D513" s="8"/>
    </row>
    <row r="514" spans="1:4">
      <c r="A514" s="8">
        <v>11</v>
      </c>
      <c r="B514" s="8">
        <v>1000</v>
      </c>
      <c r="C514" s="8">
        <v>0</v>
      </c>
      <c r="D514" s="8"/>
    </row>
    <row r="515" spans="1:4">
      <c r="A515" s="8">
        <v>11</v>
      </c>
      <c r="B515" s="8">
        <v>1100</v>
      </c>
      <c r="C515" s="8">
        <v>0</v>
      </c>
      <c r="D515" s="8"/>
    </row>
    <row r="516" spans="1:4">
      <c r="A516" s="8">
        <v>11</v>
      </c>
      <c r="B516" s="8">
        <v>1200</v>
      </c>
      <c r="C516" s="8">
        <v>0</v>
      </c>
      <c r="D516" s="8"/>
    </row>
    <row r="517" spans="1:4">
      <c r="A517" s="8">
        <v>11</v>
      </c>
      <c r="B517" s="8">
        <v>1300</v>
      </c>
      <c r="C517" s="8">
        <v>0</v>
      </c>
      <c r="D517" s="8"/>
    </row>
    <row r="518" spans="1:4">
      <c r="A518" s="8">
        <v>11</v>
      </c>
      <c r="B518" s="8">
        <v>1400</v>
      </c>
      <c r="C518" s="8">
        <v>0</v>
      </c>
      <c r="D518" s="8"/>
    </row>
    <row r="519" spans="1:4">
      <c r="A519" s="8">
        <v>11</v>
      </c>
      <c r="B519" s="8">
        <v>1500</v>
      </c>
      <c r="C519" s="8">
        <v>0</v>
      </c>
      <c r="D519" s="8"/>
    </row>
    <row r="520" spans="1:4">
      <c r="A520" s="8">
        <v>11</v>
      </c>
      <c r="B520" s="8">
        <v>1600</v>
      </c>
      <c r="C520" s="8">
        <v>0</v>
      </c>
      <c r="D520" s="8"/>
    </row>
    <row r="521" spans="1:4">
      <c r="A521" s="8">
        <v>11</v>
      </c>
      <c r="B521" s="8">
        <v>1700</v>
      </c>
      <c r="C521" s="8">
        <v>0</v>
      </c>
      <c r="D521" s="8"/>
    </row>
    <row r="522" spans="1:4">
      <c r="A522" s="8">
        <v>11</v>
      </c>
      <c r="B522" s="8">
        <v>1800</v>
      </c>
      <c r="C522" s="8">
        <v>0</v>
      </c>
      <c r="D522" s="8"/>
    </row>
    <row r="523" spans="1:4">
      <c r="A523" s="8">
        <v>11</v>
      </c>
      <c r="B523" s="8">
        <v>1900</v>
      </c>
      <c r="C523" s="8">
        <v>0</v>
      </c>
      <c r="D523" s="8"/>
    </row>
    <row r="524" spans="1:4">
      <c r="A524" s="8">
        <v>11</v>
      </c>
      <c r="B524" s="8">
        <v>2000</v>
      </c>
      <c r="C524" s="8">
        <v>0</v>
      </c>
      <c r="D524" s="8"/>
    </row>
    <row r="525" spans="1:4">
      <c r="A525" s="8">
        <v>11</v>
      </c>
      <c r="B525" s="8">
        <v>2100</v>
      </c>
      <c r="C525" s="8">
        <v>0</v>
      </c>
      <c r="D525" s="8"/>
    </row>
    <row r="526" spans="1:4">
      <c r="A526" s="8">
        <v>11</v>
      </c>
      <c r="B526" s="8">
        <v>2200</v>
      </c>
      <c r="C526" s="8">
        <v>0</v>
      </c>
      <c r="D526" s="8"/>
    </row>
    <row r="527" spans="1:4">
      <c r="A527" s="8">
        <v>11</v>
      </c>
      <c r="B527" s="8">
        <v>2300</v>
      </c>
      <c r="C527" s="8">
        <v>0</v>
      </c>
      <c r="D527" s="8"/>
    </row>
    <row r="528" spans="1:4">
      <c r="A528" s="8">
        <v>11</v>
      </c>
      <c r="B528" s="8">
        <v>2400</v>
      </c>
      <c r="C528" s="8">
        <v>0</v>
      </c>
      <c r="D528" s="8"/>
    </row>
    <row r="529" spans="1:4">
      <c r="A529" s="8">
        <v>11</v>
      </c>
      <c r="B529" s="8">
        <v>2500</v>
      </c>
      <c r="C529" s="8">
        <v>0</v>
      </c>
      <c r="D529" s="8"/>
    </row>
    <row r="530" spans="1:4">
      <c r="A530" s="8">
        <v>12</v>
      </c>
      <c r="B530" s="8">
        <v>200</v>
      </c>
      <c r="C530" s="8">
        <v>0</v>
      </c>
      <c r="D530" s="8"/>
    </row>
    <row r="531" spans="1:4">
      <c r="A531" s="8">
        <v>12</v>
      </c>
      <c r="B531" s="8">
        <v>220</v>
      </c>
      <c r="C531" s="8">
        <v>0</v>
      </c>
      <c r="D531" s="8"/>
    </row>
    <row r="532" spans="1:4">
      <c r="A532" s="8">
        <v>12</v>
      </c>
      <c r="B532" s="8">
        <v>240</v>
      </c>
      <c r="C532" s="8">
        <v>0</v>
      </c>
      <c r="D532" s="8"/>
    </row>
    <row r="533" spans="1:4">
      <c r="A533" s="8">
        <v>12</v>
      </c>
      <c r="B533" s="8">
        <v>260</v>
      </c>
      <c r="C533" s="8">
        <v>0</v>
      </c>
      <c r="D533" s="8"/>
    </row>
    <row r="534" spans="1:4">
      <c r="A534" s="8">
        <v>12</v>
      </c>
      <c r="B534" s="8">
        <v>280</v>
      </c>
      <c r="C534" s="8">
        <v>0</v>
      </c>
      <c r="D534" s="8"/>
    </row>
    <row r="535" spans="1:4">
      <c r="A535" s="8">
        <v>12</v>
      </c>
      <c r="B535" s="8">
        <v>300</v>
      </c>
      <c r="C535" s="8">
        <v>1</v>
      </c>
      <c r="D535" s="8">
        <v>686</v>
      </c>
    </row>
    <row r="536" spans="1:4">
      <c r="A536" s="8">
        <v>12</v>
      </c>
      <c r="B536" s="8">
        <v>320</v>
      </c>
      <c r="C536" s="8">
        <v>1</v>
      </c>
      <c r="D536" s="8">
        <v>686</v>
      </c>
    </row>
    <row r="537" spans="1:4">
      <c r="A537" s="8">
        <v>12</v>
      </c>
      <c r="B537" s="8">
        <v>340</v>
      </c>
      <c r="C537" s="8">
        <v>1</v>
      </c>
      <c r="D537" s="8">
        <v>724</v>
      </c>
    </row>
    <row r="538" spans="1:4">
      <c r="A538" s="8">
        <v>12</v>
      </c>
      <c r="B538" s="8">
        <v>360</v>
      </c>
      <c r="C538" s="8">
        <v>1</v>
      </c>
      <c r="D538" s="8">
        <v>719</v>
      </c>
    </row>
    <row r="539" spans="1:4">
      <c r="A539" s="8">
        <v>12</v>
      </c>
      <c r="B539" s="8">
        <v>380</v>
      </c>
      <c r="C539" s="8">
        <v>1</v>
      </c>
      <c r="D539" s="8">
        <v>714</v>
      </c>
    </row>
    <row r="540" spans="1:4">
      <c r="A540" s="8">
        <v>12</v>
      </c>
      <c r="B540" s="8">
        <v>400</v>
      </c>
      <c r="C540" s="8">
        <v>1</v>
      </c>
      <c r="D540" s="8">
        <v>719</v>
      </c>
    </row>
    <row r="541" spans="1:4">
      <c r="A541" s="8">
        <v>12</v>
      </c>
      <c r="B541" s="8">
        <v>420</v>
      </c>
      <c r="C541" s="8">
        <v>1</v>
      </c>
      <c r="D541" s="8">
        <v>724</v>
      </c>
    </row>
    <row r="542" spans="1:4">
      <c r="A542" s="8">
        <v>12</v>
      </c>
      <c r="B542" s="8">
        <v>440</v>
      </c>
      <c r="C542" s="8">
        <v>1</v>
      </c>
      <c r="D542" s="8">
        <v>733</v>
      </c>
    </row>
    <row r="543" spans="1:4">
      <c r="A543" s="8">
        <v>12</v>
      </c>
      <c r="B543" s="8">
        <v>460</v>
      </c>
      <c r="C543" s="8">
        <v>1</v>
      </c>
      <c r="D543" s="8">
        <v>795</v>
      </c>
    </row>
    <row r="544" spans="1:4">
      <c r="A544" s="8">
        <v>12</v>
      </c>
      <c r="B544" s="8">
        <v>480</v>
      </c>
      <c r="C544" s="8">
        <v>1</v>
      </c>
      <c r="D544" s="8">
        <v>757</v>
      </c>
    </row>
    <row r="545" spans="1:4">
      <c r="A545" s="8">
        <v>12</v>
      </c>
      <c r="B545" s="8">
        <v>500</v>
      </c>
      <c r="C545" s="8">
        <v>1</v>
      </c>
      <c r="D545" s="8">
        <v>738</v>
      </c>
    </row>
    <row r="546" spans="1:4">
      <c r="A546" s="8">
        <v>12</v>
      </c>
      <c r="B546" s="8">
        <v>520</v>
      </c>
      <c r="C546" s="8">
        <v>1</v>
      </c>
      <c r="D546" s="8">
        <v>733</v>
      </c>
    </row>
    <row r="547" spans="1:4">
      <c r="A547" s="8">
        <v>12</v>
      </c>
      <c r="B547" s="8">
        <v>540</v>
      </c>
      <c r="C547" s="8">
        <v>1</v>
      </c>
      <c r="D547" s="8">
        <v>762</v>
      </c>
    </row>
    <row r="548" spans="1:4">
      <c r="A548" s="8">
        <v>12</v>
      </c>
      <c r="B548" s="8">
        <v>560</v>
      </c>
      <c r="C548" s="8">
        <v>1</v>
      </c>
      <c r="D548" s="8">
        <v>743</v>
      </c>
    </row>
    <row r="549" spans="1:4">
      <c r="A549" s="8">
        <v>12</v>
      </c>
      <c r="B549" s="8">
        <v>580</v>
      </c>
      <c r="C549" s="8">
        <v>1</v>
      </c>
      <c r="D549" s="8">
        <v>752</v>
      </c>
    </row>
    <row r="550" spans="1:4">
      <c r="A550" s="8">
        <v>12</v>
      </c>
      <c r="B550" s="8">
        <v>600</v>
      </c>
      <c r="C550" s="8">
        <v>0</v>
      </c>
      <c r="D550" s="8"/>
    </row>
    <row r="551" spans="1:4">
      <c r="A551" s="8">
        <v>12</v>
      </c>
      <c r="B551" s="8">
        <v>620</v>
      </c>
      <c r="C551" s="8">
        <v>0</v>
      </c>
      <c r="D551" s="8"/>
    </row>
    <row r="552" spans="1:4">
      <c r="A552" s="8">
        <v>12</v>
      </c>
      <c r="B552" s="8">
        <v>640</v>
      </c>
      <c r="C552" s="8">
        <v>0</v>
      </c>
      <c r="D552" s="8"/>
    </row>
    <row r="553" spans="1:4">
      <c r="A553" s="8">
        <v>12</v>
      </c>
      <c r="B553" s="8">
        <v>660</v>
      </c>
      <c r="C553" s="8">
        <v>0</v>
      </c>
      <c r="D553" s="8"/>
    </row>
    <row r="554" spans="1:4">
      <c r="A554" s="8">
        <v>12</v>
      </c>
      <c r="B554" s="8">
        <v>680</v>
      </c>
      <c r="C554" s="8">
        <v>0</v>
      </c>
      <c r="D554" s="8"/>
    </row>
    <row r="555" spans="1:4">
      <c r="A555" s="8">
        <v>12</v>
      </c>
      <c r="B555" s="8">
        <v>700</v>
      </c>
      <c r="C555" s="8">
        <v>0</v>
      </c>
      <c r="D555" s="8"/>
    </row>
    <row r="556" spans="1:4">
      <c r="A556" s="8">
        <v>12</v>
      </c>
      <c r="B556" s="8">
        <v>720</v>
      </c>
      <c r="C556" s="8">
        <v>0</v>
      </c>
      <c r="D556" s="8"/>
    </row>
    <row r="557" spans="1:4">
      <c r="A557" s="8">
        <v>12</v>
      </c>
      <c r="B557" s="8">
        <v>740</v>
      </c>
      <c r="C557" s="8">
        <v>0</v>
      </c>
      <c r="D557" s="8"/>
    </row>
    <row r="558" spans="1:4">
      <c r="A558" s="8">
        <v>12</v>
      </c>
      <c r="B558" s="8">
        <v>760</v>
      </c>
      <c r="C558" s="8">
        <v>0</v>
      </c>
      <c r="D558" s="8"/>
    </row>
    <row r="559" spans="1:4">
      <c r="A559" s="8">
        <v>12</v>
      </c>
      <c r="B559" s="8">
        <v>780</v>
      </c>
      <c r="C559" s="8">
        <v>0</v>
      </c>
      <c r="D559" s="8"/>
    </row>
    <row r="560" spans="1:4">
      <c r="A560" s="8">
        <v>12</v>
      </c>
      <c r="B560" s="8">
        <v>800</v>
      </c>
      <c r="C560" s="8">
        <v>0</v>
      </c>
      <c r="D560" s="8"/>
    </row>
    <row r="561" spans="1:4">
      <c r="A561" s="8">
        <v>12</v>
      </c>
      <c r="B561" s="8">
        <v>900</v>
      </c>
      <c r="C561" s="8">
        <v>0</v>
      </c>
      <c r="D561" s="8"/>
    </row>
    <row r="562" spans="1:4">
      <c r="A562" s="8">
        <v>12</v>
      </c>
      <c r="B562" s="8">
        <v>1000</v>
      </c>
      <c r="C562" s="8">
        <v>0</v>
      </c>
      <c r="D562" s="8"/>
    </row>
    <row r="563" spans="1:4">
      <c r="A563" s="8">
        <v>12</v>
      </c>
      <c r="B563" s="8">
        <v>1100</v>
      </c>
      <c r="C563" s="8">
        <v>0</v>
      </c>
      <c r="D563" s="8"/>
    </row>
    <row r="564" spans="1:4">
      <c r="A564" s="8">
        <v>12</v>
      </c>
      <c r="B564" s="8">
        <v>1200</v>
      </c>
      <c r="C564" s="8">
        <v>0</v>
      </c>
      <c r="D564" s="8"/>
    </row>
    <row r="565" spans="1:4">
      <c r="A565" s="8">
        <v>12</v>
      </c>
      <c r="B565" s="8">
        <v>1300</v>
      </c>
      <c r="C565" s="8">
        <v>0</v>
      </c>
      <c r="D565" s="8"/>
    </row>
    <row r="566" spans="1:4">
      <c r="A566" s="8">
        <v>12</v>
      </c>
      <c r="B566" s="8">
        <v>1400</v>
      </c>
      <c r="C566" s="8">
        <v>0</v>
      </c>
      <c r="D566" s="8"/>
    </row>
    <row r="567" spans="1:4">
      <c r="A567" s="8">
        <v>12</v>
      </c>
      <c r="B567" s="8">
        <v>1500</v>
      </c>
      <c r="C567" s="8">
        <v>0</v>
      </c>
      <c r="D567" s="8"/>
    </row>
    <row r="568" spans="1:4">
      <c r="A568" s="8">
        <v>12</v>
      </c>
      <c r="B568" s="8">
        <v>1600</v>
      </c>
      <c r="C568" s="8">
        <v>0</v>
      </c>
      <c r="D568" s="8"/>
    </row>
    <row r="569" spans="1:4">
      <c r="A569" s="8">
        <v>12</v>
      </c>
      <c r="B569" s="8">
        <v>1700</v>
      </c>
      <c r="C569" s="8">
        <v>0</v>
      </c>
      <c r="D569" s="8"/>
    </row>
    <row r="570" spans="1:4">
      <c r="A570" s="8">
        <v>12</v>
      </c>
      <c r="B570" s="8">
        <v>1800</v>
      </c>
      <c r="C570" s="8">
        <v>0</v>
      </c>
      <c r="D570" s="8"/>
    </row>
    <row r="571" spans="1:4">
      <c r="A571" s="8">
        <v>12</v>
      </c>
      <c r="B571" s="8">
        <v>1900</v>
      </c>
      <c r="C571" s="8">
        <v>0</v>
      </c>
      <c r="D571" s="8"/>
    </row>
    <row r="572" spans="1:4">
      <c r="A572" s="8">
        <v>12</v>
      </c>
      <c r="B572" s="8">
        <v>2000</v>
      </c>
      <c r="C572" s="8">
        <v>0</v>
      </c>
      <c r="D572" s="8"/>
    </row>
    <row r="573" spans="1:4">
      <c r="A573" s="8">
        <v>12</v>
      </c>
      <c r="B573" s="8">
        <v>2100</v>
      </c>
      <c r="C573" s="8">
        <v>0</v>
      </c>
      <c r="D573" s="8"/>
    </row>
    <row r="574" spans="1:4">
      <c r="A574" s="8">
        <v>12</v>
      </c>
      <c r="B574" s="8">
        <v>2200</v>
      </c>
      <c r="C574" s="8">
        <v>0</v>
      </c>
      <c r="D574" s="8"/>
    </row>
    <row r="575" spans="1:4">
      <c r="A575" s="8">
        <v>12</v>
      </c>
      <c r="B575" s="8">
        <v>2300</v>
      </c>
      <c r="C575" s="8">
        <v>0</v>
      </c>
      <c r="D575" s="8"/>
    </row>
    <row r="576" spans="1:4">
      <c r="A576" s="8">
        <v>12</v>
      </c>
      <c r="B576" s="8">
        <v>2400</v>
      </c>
      <c r="C576" s="8">
        <v>0</v>
      </c>
      <c r="D576" s="8"/>
    </row>
    <row r="577" spans="1:4">
      <c r="A577" s="8">
        <v>12</v>
      </c>
      <c r="B577" s="8">
        <v>2500</v>
      </c>
      <c r="C577" s="8">
        <v>0</v>
      </c>
      <c r="D577" s="8"/>
    </row>
    <row r="578" spans="1:4">
      <c r="A578" s="8">
        <v>13</v>
      </c>
      <c r="B578" s="8">
        <v>200</v>
      </c>
      <c r="C578" s="8">
        <v>0</v>
      </c>
      <c r="D578" s="8"/>
    </row>
    <row r="579" spans="1:4">
      <c r="A579" s="8">
        <v>13</v>
      </c>
      <c r="B579" s="8">
        <v>220</v>
      </c>
      <c r="C579" s="8">
        <v>0</v>
      </c>
      <c r="D579" s="8"/>
    </row>
    <row r="580" spans="1:4">
      <c r="A580" s="8">
        <v>13</v>
      </c>
      <c r="B580" s="8">
        <v>240</v>
      </c>
      <c r="C580" s="8">
        <v>0</v>
      </c>
      <c r="D580" s="8"/>
    </row>
    <row r="581" spans="1:4">
      <c r="A581" s="8">
        <v>13</v>
      </c>
      <c r="B581" s="8">
        <v>260</v>
      </c>
      <c r="C581" s="8">
        <v>0</v>
      </c>
      <c r="D581" s="8"/>
    </row>
    <row r="582" spans="1:4">
      <c r="A582" s="8">
        <v>13</v>
      </c>
      <c r="B582" s="8">
        <v>280</v>
      </c>
      <c r="C582" s="8">
        <v>0</v>
      </c>
      <c r="D582" s="8"/>
    </row>
    <row r="583" spans="1:4">
      <c r="A583" s="8">
        <v>13</v>
      </c>
      <c r="B583" s="8">
        <v>300</v>
      </c>
      <c r="C583" s="8">
        <v>1</v>
      </c>
      <c r="D583" s="8">
        <v>714</v>
      </c>
    </row>
    <row r="584" spans="1:4">
      <c r="A584" s="8">
        <v>13</v>
      </c>
      <c r="B584" s="8">
        <v>320</v>
      </c>
      <c r="C584" s="8">
        <v>1</v>
      </c>
      <c r="D584" s="8">
        <v>719</v>
      </c>
    </row>
    <row r="585" spans="1:4">
      <c r="A585" s="8">
        <v>13</v>
      </c>
      <c r="B585" s="8">
        <v>340</v>
      </c>
      <c r="C585" s="8">
        <v>1</v>
      </c>
      <c r="D585" s="8">
        <v>681</v>
      </c>
    </row>
    <row r="586" spans="1:4">
      <c r="A586" s="8">
        <v>13</v>
      </c>
      <c r="B586" s="8">
        <v>360</v>
      </c>
      <c r="C586" s="8">
        <v>1</v>
      </c>
      <c r="D586" s="8">
        <v>733</v>
      </c>
    </row>
    <row r="587" spans="1:4">
      <c r="A587" s="8">
        <v>13</v>
      </c>
      <c r="B587" s="8">
        <v>380</v>
      </c>
      <c r="C587" s="8">
        <v>1</v>
      </c>
      <c r="D587" s="8">
        <v>719</v>
      </c>
    </row>
    <row r="588" spans="1:4">
      <c r="A588" s="8">
        <v>13</v>
      </c>
      <c r="B588" s="8">
        <v>400</v>
      </c>
      <c r="C588" s="8">
        <v>1</v>
      </c>
      <c r="D588" s="8">
        <v>748</v>
      </c>
    </row>
    <row r="589" spans="1:4">
      <c r="A589" s="8">
        <v>13</v>
      </c>
      <c r="B589" s="8">
        <v>420</v>
      </c>
      <c r="C589" s="8">
        <v>1</v>
      </c>
      <c r="D589" s="8">
        <v>757</v>
      </c>
    </row>
    <row r="590" spans="1:4">
      <c r="A590" s="8">
        <v>13</v>
      </c>
      <c r="B590" s="8">
        <v>440</v>
      </c>
      <c r="C590" s="8">
        <v>1</v>
      </c>
      <c r="D590" s="8">
        <v>743</v>
      </c>
    </row>
    <row r="591" spans="1:4">
      <c r="A591" s="8">
        <v>13</v>
      </c>
      <c r="B591" s="8">
        <v>460</v>
      </c>
      <c r="C591" s="8">
        <v>1</v>
      </c>
      <c r="D591" s="8">
        <v>790</v>
      </c>
    </row>
    <row r="592" spans="1:4">
      <c r="A592" s="8">
        <v>13</v>
      </c>
      <c r="B592" s="8">
        <v>480</v>
      </c>
      <c r="C592" s="8">
        <v>1</v>
      </c>
      <c r="D592" s="8">
        <v>795</v>
      </c>
    </row>
    <row r="593" spans="1:4">
      <c r="A593" s="8">
        <v>13</v>
      </c>
      <c r="B593" s="8">
        <v>500</v>
      </c>
      <c r="C593" s="8">
        <v>1</v>
      </c>
      <c r="D593" s="8">
        <v>733</v>
      </c>
    </row>
    <row r="594" spans="1:4">
      <c r="A594" s="8">
        <v>13</v>
      </c>
      <c r="B594" s="8">
        <v>520</v>
      </c>
      <c r="C594" s="8">
        <v>1</v>
      </c>
      <c r="D594" s="8">
        <v>771</v>
      </c>
    </row>
    <row r="595" spans="1:4">
      <c r="A595" s="8">
        <v>13</v>
      </c>
      <c r="B595" s="8">
        <v>540</v>
      </c>
      <c r="C595" s="8">
        <v>1</v>
      </c>
      <c r="D595" s="8">
        <v>757</v>
      </c>
    </row>
    <row r="596" spans="1:4">
      <c r="A596" s="8">
        <v>13</v>
      </c>
      <c r="B596" s="8">
        <v>560</v>
      </c>
      <c r="C596" s="8">
        <v>1</v>
      </c>
      <c r="D596" s="8">
        <v>757</v>
      </c>
    </row>
    <row r="597" spans="1:4">
      <c r="A597" s="8">
        <v>13</v>
      </c>
      <c r="B597" s="8">
        <v>580</v>
      </c>
      <c r="C597" s="8">
        <v>1</v>
      </c>
      <c r="D597" s="8">
        <v>771</v>
      </c>
    </row>
    <row r="598" spans="1:4">
      <c r="A598" s="8">
        <v>13</v>
      </c>
      <c r="B598" s="8">
        <v>600</v>
      </c>
      <c r="C598" s="8">
        <v>0</v>
      </c>
      <c r="D598" s="8"/>
    </row>
    <row r="599" spans="1:4">
      <c r="A599" s="8">
        <v>13</v>
      </c>
      <c r="B599" s="8">
        <v>620</v>
      </c>
      <c r="C599" s="8">
        <v>0</v>
      </c>
      <c r="D599" s="8"/>
    </row>
    <row r="600" spans="1:4">
      <c r="A600" s="8">
        <v>13</v>
      </c>
      <c r="B600" s="8">
        <v>640</v>
      </c>
      <c r="C600" s="8">
        <v>1</v>
      </c>
      <c r="D600" s="8">
        <v>752</v>
      </c>
    </row>
    <row r="601" spans="1:4">
      <c r="A601" s="8">
        <v>13</v>
      </c>
      <c r="B601" s="8">
        <v>660</v>
      </c>
      <c r="C601" s="8">
        <v>0</v>
      </c>
      <c r="D601" s="8"/>
    </row>
    <row r="602" spans="1:4">
      <c r="A602" s="8">
        <v>13</v>
      </c>
      <c r="B602" s="8">
        <v>680</v>
      </c>
      <c r="C602" s="8">
        <v>0</v>
      </c>
      <c r="D602" s="8"/>
    </row>
    <row r="603" spans="1:4">
      <c r="A603" s="8">
        <v>13</v>
      </c>
      <c r="B603" s="8">
        <v>700</v>
      </c>
      <c r="C603" s="8">
        <v>0</v>
      </c>
      <c r="D603" s="8"/>
    </row>
    <row r="604" spans="1:4">
      <c r="A604" s="8">
        <v>13</v>
      </c>
      <c r="B604" s="8">
        <v>720</v>
      </c>
      <c r="C604" s="8">
        <v>0</v>
      </c>
      <c r="D604" s="8"/>
    </row>
    <row r="605" spans="1:4">
      <c r="A605" s="8">
        <v>13</v>
      </c>
      <c r="B605" s="8">
        <v>740</v>
      </c>
      <c r="C605" s="8">
        <v>0</v>
      </c>
      <c r="D605" s="8"/>
    </row>
    <row r="606" spans="1:4">
      <c r="A606" s="8">
        <v>13</v>
      </c>
      <c r="B606" s="8">
        <v>760</v>
      </c>
      <c r="C606" s="8">
        <v>0</v>
      </c>
      <c r="D606" s="8"/>
    </row>
    <row r="607" spans="1:4">
      <c r="A607" s="8">
        <v>13</v>
      </c>
      <c r="B607" s="8">
        <v>780</v>
      </c>
      <c r="C607" s="8">
        <v>0</v>
      </c>
      <c r="D607" s="8"/>
    </row>
    <row r="608" spans="1:4">
      <c r="A608" s="8">
        <v>13</v>
      </c>
      <c r="B608" s="8">
        <v>800</v>
      </c>
      <c r="C608" s="8">
        <v>0</v>
      </c>
      <c r="D608" s="8"/>
    </row>
    <row r="609" spans="1:4">
      <c r="A609" s="8">
        <v>13</v>
      </c>
      <c r="B609" s="8">
        <v>900</v>
      </c>
      <c r="C609" s="8">
        <v>0</v>
      </c>
      <c r="D609" s="8"/>
    </row>
    <row r="610" spans="1:4">
      <c r="A610" s="8">
        <v>13</v>
      </c>
      <c r="B610" s="8">
        <v>1000</v>
      </c>
      <c r="C610" s="8">
        <v>0</v>
      </c>
      <c r="D610" s="8"/>
    </row>
    <row r="611" spans="1:4">
      <c r="A611" s="8">
        <v>13</v>
      </c>
      <c r="B611" s="8">
        <v>1100</v>
      </c>
      <c r="C611" s="8">
        <v>0</v>
      </c>
      <c r="D611" s="8"/>
    </row>
    <row r="612" spans="1:4">
      <c r="A612" s="8">
        <v>13</v>
      </c>
      <c r="B612" s="8">
        <v>1200</v>
      </c>
      <c r="C612" s="8">
        <v>0</v>
      </c>
      <c r="D612" s="8"/>
    </row>
    <row r="613" spans="1:4">
      <c r="A613" s="8">
        <v>13</v>
      </c>
      <c r="B613" s="8">
        <v>1300</v>
      </c>
      <c r="C613" s="8">
        <v>0</v>
      </c>
      <c r="D613" s="8"/>
    </row>
    <row r="614" spans="1:4">
      <c r="A614" s="8">
        <v>13</v>
      </c>
      <c r="B614" s="8">
        <v>1400</v>
      </c>
      <c r="C614" s="8">
        <v>0</v>
      </c>
      <c r="D614" s="8"/>
    </row>
    <row r="615" spans="1:4">
      <c r="A615" s="8">
        <v>13</v>
      </c>
      <c r="B615" s="8">
        <v>1500</v>
      </c>
      <c r="C615" s="8">
        <v>0</v>
      </c>
      <c r="D615" s="8"/>
    </row>
    <row r="616" spans="1:4">
      <c r="A616" s="8">
        <v>13</v>
      </c>
      <c r="B616" s="8">
        <v>1600</v>
      </c>
      <c r="C616" s="8">
        <v>0</v>
      </c>
      <c r="D616" s="8"/>
    </row>
    <row r="617" spans="1:4">
      <c r="A617" s="8">
        <v>13</v>
      </c>
      <c r="B617" s="8">
        <v>1700</v>
      </c>
      <c r="C617" s="8">
        <v>0</v>
      </c>
      <c r="D617" s="8"/>
    </row>
    <row r="618" spans="1:4">
      <c r="A618" s="8">
        <v>13</v>
      </c>
      <c r="B618" s="8">
        <v>1800</v>
      </c>
      <c r="C618" s="8">
        <v>0</v>
      </c>
      <c r="D618" s="8"/>
    </row>
    <row r="619" spans="1:4">
      <c r="A619" s="8">
        <v>13</v>
      </c>
      <c r="B619" s="8">
        <v>1900</v>
      </c>
      <c r="C619" s="8">
        <v>0</v>
      </c>
      <c r="D619" s="8"/>
    </row>
    <row r="620" spans="1:4">
      <c r="A620" s="8">
        <v>13</v>
      </c>
      <c r="B620" s="8">
        <v>2000</v>
      </c>
      <c r="C620" s="8">
        <v>0</v>
      </c>
      <c r="D620" s="8"/>
    </row>
    <row r="621" spans="1:4">
      <c r="A621" s="8">
        <v>13</v>
      </c>
      <c r="B621" s="8">
        <v>2100</v>
      </c>
      <c r="C621" s="8">
        <v>0</v>
      </c>
      <c r="D621" s="8"/>
    </row>
    <row r="622" spans="1:4">
      <c r="A622" s="8">
        <v>13</v>
      </c>
      <c r="B622" s="8">
        <v>2200</v>
      </c>
      <c r="C622" s="8">
        <v>0</v>
      </c>
      <c r="D622" s="8"/>
    </row>
    <row r="623" spans="1:4">
      <c r="A623" s="8">
        <v>13</v>
      </c>
      <c r="B623" s="8">
        <v>2300</v>
      </c>
      <c r="C623" s="8">
        <v>0</v>
      </c>
      <c r="D623" s="8"/>
    </row>
    <row r="624" spans="1:4">
      <c r="A624" s="8">
        <v>13</v>
      </c>
      <c r="B624" s="8">
        <v>2400</v>
      </c>
      <c r="C624" s="8">
        <v>0</v>
      </c>
      <c r="D624" s="8"/>
    </row>
    <row r="625" spans="1:4">
      <c r="A625" s="8">
        <v>13</v>
      </c>
      <c r="B625" s="8">
        <v>2500</v>
      </c>
      <c r="C625" s="8">
        <v>0</v>
      </c>
      <c r="D625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F9" sqref="F9"/>
    </sheetView>
  </sheetViews>
  <sheetFormatPr defaultRowHeight="15"/>
  <cols>
    <col min="2" max="2" width="17.42578125" customWidth="1"/>
    <col min="3" max="3" width="18.7109375" customWidth="1"/>
    <col min="4" max="4" width="18.42578125" customWidth="1"/>
    <col min="5" max="5" width="13.85546875" customWidth="1"/>
    <col min="6" max="6" width="18.5703125" customWidth="1"/>
  </cols>
  <sheetData>
    <row r="1" spans="1:6">
      <c r="A1" s="1" t="s">
        <v>1</v>
      </c>
      <c r="B1" s="1" t="s">
        <v>9</v>
      </c>
      <c r="C1" s="1" t="s">
        <v>8</v>
      </c>
      <c r="D1" s="1" t="s">
        <v>6</v>
      </c>
      <c r="E1" s="1" t="s">
        <v>5</v>
      </c>
      <c r="F1" s="1" t="s">
        <v>7</v>
      </c>
    </row>
    <row r="2" spans="1:6">
      <c r="A2">
        <v>1</v>
      </c>
      <c r="B2">
        <v>460</v>
      </c>
      <c r="C2">
        <v>10</v>
      </c>
      <c r="D2">
        <v>7</v>
      </c>
      <c r="E2">
        <v>7</v>
      </c>
      <c r="F2" s="3">
        <f t="shared" ref="F2:F29" si="0">E2/D2</f>
        <v>1</v>
      </c>
    </row>
    <row r="3" spans="1:6">
      <c r="A3">
        <v>2</v>
      </c>
      <c r="B3">
        <v>460</v>
      </c>
      <c r="C3">
        <v>10</v>
      </c>
      <c r="D3">
        <v>7</v>
      </c>
      <c r="E3">
        <v>6</v>
      </c>
      <c r="F3" s="3">
        <f t="shared" si="0"/>
        <v>0.8571428571428571</v>
      </c>
    </row>
    <row r="4" spans="1:6">
      <c r="A4">
        <v>3</v>
      </c>
      <c r="B4">
        <v>460</v>
      </c>
      <c r="C4">
        <v>10</v>
      </c>
      <c r="D4">
        <v>7</v>
      </c>
      <c r="E4">
        <v>7</v>
      </c>
      <c r="F4" s="3">
        <f t="shared" si="0"/>
        <v>1</v>
      </c>
    </row>
    <row r="5" spans="1:6">
      <c r="A5">
        <v>4</v>
      </c>
      <c r="B5">
        <v>460</v>
      </c>
      <c r="C5">
        <v>10</v>
      </c>
      <c r="D5">
        <v>7</v>
      </c>
      <c r="E5">
        <v>6</v>
      </c>
      <c r="F5" s="3">
        <f t="shared" si="0"/>
        <v>0.8571428571428571</v>
      </c>
    </row>
    <row r="6" spans="1:6">
      <c r="A6">
        <v>5</v>
      </c>
      <c r="B6">
        <v>460</v>
      </c>
      <c r="C6">
        <v>10</v>
      </c>
      <c r="D6">
        <v>7</v>
      </c>
      <c r="E6">
        <v>7</v>
      </c>
      <c r="F6" s="3">
        <f t="shared" si="0"/>
        <v>1</v>
      </c>
    </row>
    <row r="7" spans="1:6">
      <c r="A7">
        <v>6</v>
      </c>
      <c r="B7">
        <v>460</v>
      </c>
      <c r="C7">
        <v>10</v>
      </c>
      <c r="D7">
        <v>7</v>
      </c>
      <c r="E7">
        <v>7</v>
      </c>
      <c r="F7" s="3">
        <f t="shared" si="0"/>
        <v>1</v>
      </c>
    </row>
    <row r="8" spans="1:6">
      <c r="A8">
        <v>7</v>
      </c>
      <c r="B8">
        <v>460</v>
      </c>
      <c r="C8">
        <v>10</v>
      </c>
      <c r="D8">
        <v>7</v>
      </c>
      <c r="E8">
        <v>7</v>
      </c>
      <c r="F8" s="3">
        <f t="shared" si="0"/>
        <v>1</v>
      </c>
    </row>
    <row r="9" spans="1:6">
      <c r="A9">
        <v>1</v>
      </c>
      <c r="B9">
        <v>860</v>
      </c>
      <c r="C9">
        <v>10</v>
      </c>
      <c r="D9">
        <v>7</v>
      </c>
      <c r="E9">
        <v>0</v>
      </c>
      <c r="F9" s="3">
        <f t="shared" si="0"/>
        <v>0</v>
      </c>
    </row>
    <row r="10" spans="1:6">
      <c r="A10">
        <v>2</v>
      </c>
      <c r="B10">
        <v>860</v>
      </c>
      <c r="C10">
        <v>10</v>
      </c>
      <c r="D10">
        <v>7</v>
      </c>
      <c r="E10">
        <v>0</v>
      </c>
      <c r="F10" s="3">
        <f t="shared" si="0"/>
        <v>0</v>
      </c>
    </row>
    <row r="11" spans="1:6">
      <c r="A11">
        <v>3</v>
      </c>
      <c r="B11">
        <v>860</v>
      </c>
      <c r="C11">
        <v>10</v>
      </c>
      <c r="D11">
        <v>7</v>
      </c>
      <c r="E11">
        <v>0</v>
      </c>
      <c r="F11" s="3">
        <f t="shared" si="0"/>
        <v>0</v>
      </c>
    </row>
    <row r="12" spans="1:6">
      <c r="A12">
        <v>4</v>
      </c>
      <c r="B12">
        <v>860</v>
      </c>
      <c r="C12">
        <v>10</v>
      </c>
      <c r="D12">
        <v>7</v>
      </c>
      <c r="E12">
        <v>0</v>
      </c>
      <c r="F12" s="3">
        <f t="shared" si="0"/>
        <v>0</v>
      </c>
    </row>
    <row r="13" spans="1:6">
      <c r="A13">
        <v>5</v>
      </c>
      <c r="B13">
        <v>860</v>
      </c>
      <c r="C13">
        <v>10</v>
      </c>
      <c r="D13">
        <v>7</v>
      </c>
      <c r="E13">
        <v>0</v>
      </c>
      <c r="F13" s="3">
        <f t="shared" si="0"/>
        <v>0</v>
      </c>
    </row>
    <row r="14" spans="1:6">
      <c r="A14">
        <v>6</v>
      </c>
      <c r="B14">
        <v>860</v>
      </c>
      <c r="C14">
        <v>10</v>
      </c>
      <c r="D14">
        <v>7</v>
      </c>
      <c r="E14">
        <v>0</v>
      </c>
      <c r="F14" s="3">
        <f t="shared" si="0"/>
        <v>0</v>
      </c>
    </row>
    <row r="15" spans="1:6">
      <c r="A15">
        <v>7</v>
      </c>
      <c r="B15">
        <v>860</v>
      </c>
      <c r="C15">
        <v>10</v>
      </c>
      <c r="D15">
        <v>7</v>
      </c>
      <c r="E15">
        <v>0</v>
      </c>
      <c r="F15" s="3">
        <f t="shared" si="0"/>
        <v>0</v>
      </c>
    </row>
    <row r="16" spans="1:6">
      <c r="A16">
        <v>1</v>
      </c>
      <c r="B16">
        <v>460</v>
      </c>
      <c r="C16">
        <v>1</v>
      </c>
      <c r="D16">
        <v>7</v>
      </c>
      <c r="E16">
        <v>2</v>
      </c>
      <c r="F16" s="3">
        <f t="shared" si="0"/>
        <v>0.2857142857142857</v>
      </c>
    </row>
    <row r="17" spans="1:6">
      <c r="A17">
        <v>2</v>
      </c>
      <c r="B17">
        <v>460</v>
      </c>
      <c r="C17">
        <v>1</v>
      </c>
      <c r="D17">
        <v>7</v>
      </c>
      <c r="E17">
        <v>3</v>
      </c>
      <c r="F17" s="3">
        <f t="shared" si="0"/>
        <v>0.42857142857142855</v>
      </c>
    </row>
    <row r="18" spans="1:6">
      <c r="A18">
        <v>3</v>
      </c>
      <c r="B18">
        <v>460</v>
      </c>
      <c r="C18">
        <v>1</v>
      </c>
      <c r="D18">
        <v>7</v>
      </c>
      <c r="E18">
        <v>5</v>
      </c>
      <c r="F18" s="3">
        <f t="shared" si="0"/>
        <v>0.7142857142857143</v>
      </c>
    </row>
    <row r="19" spans="1:6">
      <c r="A19">
        <v>4</v>
      </c>
      <c r="B19">
        <v>460</v>
      </c>
      <c r="C19">
        <v>1</v>
      </c>
      <c r="D19">
        <v>7</v>
      </c>
      <c r="E19">
        <v>3</v>
      </c>
      <c r="F19" s="3">
        <f t="shared" si="0"/>
        <v>0.42857142857142855</v>
      </c>
    </row>
    <row r="20" spans="1:6">
      <c r="A20">
        <v>5</v>
      </c>
      <c r="B20">
        <v>460</v>
      </c>
      <c r="C20">
        <v>1</v>
      </c>
      <c r="D20">
        <v>7</v>
      </c>
      <c r="E20">
        <v>4</v>
      </c>
      <c r="F20" s="3">
        <f t="shared" si="0"/>
        <v>0.5714285714285714</v>
      </c>
    </row>
    <row r="21" spans="1:6">
      <c r="A21">
        <v>6</v>
      </c>
      <c r="B21">
        <v>460</v>
      </c>
      <c r="C21">
        <v>1</v>
      </c>
      <c r="D21">
        <v>7</v>
      </c>
      <c r="E21">
        <v>4</v>
      </c>
      <c r="F21" s="3">
        <f t="shared" si="0"/>
        <v>0.5714285714285714</v>
      </c>
    </row>
    <row r="22" spans="1:6">
      <c r="A22">
        <v>7</v>
      </c>
      <c r="B22">
        <v>460</v>
      </c>
      <c r="C22">
        <v>1</v>
      </c>
      <c r="D22">
        <v>7</v>
      </c>
      <c r="E22">
        <v>1</v>
      </c>
      <c r="F22" s="3">
        <f t="shared" si="0"/>
        <v>0.14285714285714285</v>
      </c>
    </row>
    <row r="23" spans="1:6">
      <c r="A23" s="4">
        <v>1</v>
      </c>
      <c r="B23" s="4">
        <v>860</v>
      </c>
      <c r="C23" s="4">
        <v>1</v>
      </c>
      <c r="D23" s="4">
        <v>7</v>
      </c>
      <c r="E23" s="4">
        <v>0</v>
      </c>
      <c r="F23" s="3">
        <f t="shared" si="0"/>
        <v>0</v>
      </c>
    </row>
    <row r="24" spans="1:6">
      <c r="A24" s="4">
        <v>2</v>
      </c>
      <c r="B24" s="4">
        <v>860</v>
      </c>
      <c r="C24" s="4">
        <v>1</v>
      </c>
      <c r="D24" s="4">
        <v>7</v>
      </c>
      <c r="E24" s="4">
        <v>0</v>
      </c>
      <c r="F24" s="3">
        <f t="shared" si="0"/>
        <v>0</v>
      </c>
    </row>
    <row r="25" spans="1:6">
      <c r="A25" s="4">
        <v>3</v>
      </c>
      <c r="B25" s="4">
        <v>860</v>
      </c>
      <c r="C25" s="4">
        <v>1</v>
      </c>
      <c r="D25" s="4">
        <v>7</v>
      </c>
      <c r="E25" s="4">
        <v>0</v>
      </c>
      <c r="F25" s="3">
        <f t="shared" si="0"/>
        <v>0</v>
      </c>
    </row>
    <row r="26" spans="1:6">
      <c r="A26" s="4">
        <v>4</v>
      </c>
      <c r="B26" s="4">
        <v>860</v>
      </c>
      <c r="C26" s="4">
        <v>1</v>
      </c>
      <c r="D26" s="4">
        <v>7</v>
      </c>
      <c r="E26" s="4">
        <v>0</v>
      </c>
      <c r="F26" s="3">
        <f t="shared" si="0"/>
        <v>0</v>
      </c>
    </row>
    <row r="27" spans="1:6">
      <c r="A27" s="4">
        <v>5</v>
      </c>
      <c r="B27" s="4">
        <v>860</v>
      </c>
      <c r="C27" s="4">
        <v>1</v>
      </c>
      <c r="D27" s="4">
        <v>7</v>
      </c>
      <c r="E27" s="4">
        <v>0</v>
      </c>
      <c r="F27" s="3">
        <f t="shared" si="0"/>
        <v>0</v>
      </c>
    </row>
    <row r="28" spans="1:6">
      <c r="A28" s="4">
        <v>6</v>
      </c>
      <c r="B28" s="4">
        <v>860</v>
      </c>
      <c r="C28" s="4">
        <v>1</v>
      </c>
      <c r="D28" s="4">
        <v>7</v>
      </c>
      <c r="E28" s="4">
        <v>0</v>
      </c>
      <c r="F28" s="3">
        <f t="shared" si="0"/>
        <v>0</v>
      </c>
    </row>
    <row r="29" spans="1:6">
      <c r="A29" s="4">
        <v>7</v>
      </c>
      <c r="B29" s="4">
        <v>860</v>
      </c>
      <c r="C29" s="4">
        <v>1</v>
      </c>
      <c r="D29" s="4">
        <v>7</v>
      </c>
      <c r="E29" s="4">
        <v>0</v>
      </c>
      <c r="F29" s="3">
        <f t="shared" si="0"/>
        <v>0</v>
      </c>
    </row>
  </sheetData>
  <autoFilter ref="A1:F29">
    <filterColumn colId="1"/>
    <sortState ref="A2:F29">
      <sortCondition descending="1" ref="C1:C29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4"/>
  <sheetViews>
    <sheetView topLeftCell="A22" workbookViewId="0">
      <selection activeCell="C34" sqref="C34"/>
    </sheetView>
  </sheetViews>
  <sheetFormatPr defaultRowHeight="15"/>
  <cols>
    <col min="2" max="2" width="15" customWidth="1"/>
  </cols>
  <sheetData>
    <row r="1" spans="1:3">
      <c r="A1" s="9"/>
      <c r="B1" s="11" t="s">
        <v>18</v>
      </c>
      <c r="C1" s="11"/>
    </row>
    <row r="2" spans="1:3">
      <c r="A2" s="9" t="s">
        <v>10</v>
      </c>
      <c r="B2" s="9" t="s">
        <v>19</v>
      </c>
      <c r="C2" s="9" t="s">
        <v>20</v>
      </c>
    </row>
    <row r="3" spans="1:3">
      <c r="A3" s="9">
        <v>520</v>
      </c>
      <c r="B3" s="9">
        <v>30</v>
      </c>
      <c r="C3" s="9">
        <v>39</v>
      </c>
    </row>
    <row r="4" spans="1:3">
      <c r="A4" s="9">
        <v>505</v>
      </c>
      <c r="B4" s="9">
        <v>30</v>
      </c>
      <c r="C4" s="9">
        <v>73</v>
      </c>
    </row>
    <row r="5" spans="1:3">
      <c r="A5" s="9">
        <v>460</v>
      </c>
      <c r="B5" s="9">
        <v>21</v>
      </c>
      <c r="C5" s="9">
        <v>61</v>
      </c>
    </row>
    <row r="6" spans="1:3">
      <c r="A6" s="9">
        <v>450</v>
      </c>
      <c r="B6" s="9">
        <v>26</v>
      </c>
      <c r="C6" s="9">
        <v>69</v>
      </c>
    </row>
    <row r="7" spans="1:3">
      <c r="A7" s="9">
        <v>370</v>
      </c>
      <c r="B7" s="9">
        <v>26</v>
      </c>
      <c r="C7" s="9">
        <v>69</v>
      </c>
    </row>
    <row r="8" spans="1:3">
      <c r="A8" s="9">
        <v>350</v>
      </c>
      <c r="B8" s="9">
        <v>13</v>
      </c>
      <c r="C8" s="9">
        <v>73</v>
      </c>
    </row>
    <row r="9" spans="1:3">
      <c r="A9" s="9">
        <v>340</v>
      </c>
      <c r="B9" s="9">
        <v>25</v>
      </c>
      <c r="C9" s="9">
        <v>82</v>
      </c>
    </row>
    <row r="10" spans="1:3">
      <c r="A10" s="9">
        <v>340</v>
      </c>
      <c r="B10" s="9">
        <v>25</v>
      </c>
      <c r="C10" s="9">
        <v>103</v>
      </c>
    </row>
    <row r="11" spans="1:3">
      <c r="A11" s="9">
        <v>325</v>
      </c>
      <c r="B11" s="9">
        <v>21</v>
      </c>
      <c r="C11" s="9">
        <v>64</v>
      </c>
    </row>
    <row r="12" spans="1:3">
      <c r="A12" s="9">
        <v>370</v>
      </c>
      <c r="B12" s="9">
        <v>21</v>
      </c>
      <c r="C12" s="9">
        <v>116</v>
      </c>
    </row>
    <row r="13" spans="1:3">
      <c r="A13" s="9">
        <v>370</v>
      </c>
      <c r="B13" s="9">
        <v>13</v>
      </c>
      <c r="C13" s="9">
        <v>77</v>
      </c>
    </row>
    <row r="14" spans="1:3">
      <c r="A14" s="9">
        <v>445</v>
      </c>
      <c r="B14" s="9">
        <v>39</v>
      </c>
      <c r="C14" s="9">
        <v>107</v>
      </c>
    </row>
    <row r="15" spans="1:3">
      <c r="A15" s="9">
        <v>460</v>
      </c>
      <c r="B15" s="9">
        <v>47</v>
      </c>
      <c r="C15" s="9">
        <v>167</v>
      </c>
    </row>
    <row r="16" spans="1:3">
      <c r="A16" s="9">
        <v>475</v>
      </c>
      <c r="B16" s="9">
        <v>13</v>
      </c>
      <c r="C16" s="9">
        <v>103</v>
      </c>
    </row>
    <row r="17" spans="1:3">
      <c r="A17" s="9">
        <v>460</v>
      </c>
      <c r="B17" s="9">
        <v>22</v>
      </c>
      <c r="C17" s="9">
        <v>69</v>
      </c>
    </row>
    <row r="18" spans="1:3">
      <c r="A18" s="9">
        <v>460</v>
      </c>
      <c r="B18" s="9">
        <v>25</v>
      </c>
      <c r="C18" s="9">
        <v>90</v>
      </c>
    </row>
    <row r="19" spans="1:3">
      <c r="A19" s="9">
        <v>460</v>
      </c>
      <c r="B19" s="9">
        <v>34</v>
      </c>
      <c r="C19" s="9">
        <v>90</v>
      </c>
    </row>
    <row r="20" spans="1:3">
      <c r="A20" s="9">
        <v>340</v>
      </c>
      <c r="B20" s="9">
        <v>30</v>
      </c>
      <c r="C20" s="9">
        <v>90</v>
      </c>
    </row>
    <row r="21" spans="1:3">
      <c r="A21" s="9">
        <v>355</v>
      </c>
      <c r="B21" s="9">
        <v>26</v>
      </c>
      <c r="C21" s="9">
        <v>139</v>
      </c>
    </row>
    <row r="22" spans="1:3">
      <c r="A22" s="9">
        <v>490</v>
      </c>
      <c r="B22" s="9">
        <v>26</v>
      </c>
      <c r="C22" s="9">
        <v>43</v>
      </c>
    </row>
    <row r="23" spans="1:3">
      <c r="A23" s="9">
        <v>430</v>
      </c>
      <c r="B23" s="9">
        <v>30</v>
      </c>
      <c r="C23" s="9">
        <v>103</v>
      </c>
    </row>
    <row r="24" spans="1:3">
      <c r="A24" s="9">
        <v>430</v>
      </c>
      <c r="B24" s="9">
        <v>22</v>
      </c>
      <c r="C24" s="9">
        <v>43</v>
      </c>
    </row>
    <row r="25" spans="1:3">
      <c r="A25" s="9">
        <v>320</v>
      </c>
      <c r="B25" s="9">
        <v>25</v>
      </c>
      <c r="C25" s="9">
        <v>94</v>
      </c>
    </row>
    <row r="26" spans="1:3">
      <c r="A26" s="9">
        <v>320</v>
      </c>
      <c r="B26" s="9">
        <v>26</v>
      </c>
      <c r="C26" s="9">
        <v>73</v>
      </c>
    </row>
    <row r="27" spans="1:3">
      <c r="A27" s="9">
        <v>385</v>
      </c>
      <c r="B27" s="9">
        <v>22</v>
      </c>
      <c r="C27" s="9">
        <v>64</v>
      </c>
    </row>
    <row r="28" spans="1:3">
      <c r="A28" s="9">
        <v>385</v>
      </c>
      <c r="B28" s="9">
        <v>17</v>
      </c>
      <c r="C28" s="9">
        <v>51</v>
      </c>
    </row>
    <row r="29" spans="1:3">
      <c r="A29" s="9">
        <v>290</v>
      </c>
      <c r="B29" s="9">
        <v>30</v>
      </c>
      <c r="C29" s="9">
        <v>125</v>
      </c>
    </row>
    <row r="30" spans="1:3">
      <c r="A30" s="9">
        <v>320</v>
      </c>
      <c r="B30" s="9">
        <v>30</v>
      </c>
      <c r="C30" s="9">
        <v>99</v>
      </c>
    </row>
    <row r="31" spans="1:3">
      <c r="A31" s="9">
        <v>460</v>
      </c>
      <c r="B31" s="9">
        <v>22</v>
      </c>
      <c r="C31" s="9">
        <v>108</v>
      </c>
    </row>
    <row r="32" spans="1:3">
      <c r="A32" s="10">
        <v>400</v>
      </c>
      <c r="B32" s="10">
        <v>17</v>
      </c>
      <c r="C32" s="10">
        <v>120</v>
      </c>
    </row>
    <row r="33" spans="1:3">
      <c r="A33" s="9" t="s">
        <v>21</v>
      </c>
      <c r="B33" s="9">
        <v>25.133333333333333</v>
      </c>
      <c r="C33" s="9">
        <v>86.8</v>
      </c>
    </row>
    <row r="34" spans="1:3">
      <c r="A34" s="9" t="s">
        <v>22</v>
      </c>
      <c r="B34" s="9">
        <v>1.3388392067219794</v>
      </c>
      <c r="C34" s="9">
        <v>5.381620488334323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7"/>
  <sheetViews>
    <sheetView zoomScale="70" zoomScaleNormal="70" workbookViewId="0">
      <selection activeCell="G24" sqref="G24"/>
    </sheetView>
  </sheetViews>
  <sheetFormatPr defaultRowHeight="15"/>
  <cols>
    <col min="1" max="1" width="19.5703125" style="9" customWidth="1"/>
    <col min="2" max="2" width="21.42578125" customWidth="1"/>
    <col min="3" max="3" width="25.7109375" style="12" customWidth="1"/>
    <col min="4" max="4" width="15.5703125" style="2" customWidth="1"/>
    <col min="5" max="5" width="15.7109375" customWidth="1"/>
    <col min="6" max="6" width="9.140625" style="9"/>
  </cols>
  <sheetData>
    <row r="1" spans="1:5">
      <c r="A1" s="11" t="s">
        <v>27</v>
      </c>
      <c r="B1" s="11" t="s">
        <v>28</v>
      </c>
      <c r="C1" s="13" t="s">
        <v>29</v>
      </c>
      <c r="D1" s="14" t="s">
        <v>24</v>
      </c>
      <c r="E1" s="11" t="s">
        <v>30</v>
      </c>
    </row>
    <row r="2" spans="1:5">
      <c r="A2" s="9">
        <v>1</v>
      </c>
      <c r="B2">
        <v>200</v>
      </c>
      <c r="C2" s="12" t="s">
        <v>26</v>
      </c>
    </row>
    <row r="3" spans="1:5">
      <c r="A3" s="9">
        <v>1</v>
      </c>
      <c r="B3">
        <v>220</v>
      </c>
      <c r="C3" s="12" t="s">
        <v>26</v>
      </c>
    </row>
    <row r="4" spans="1:5">
      <c r="A4" s="9">
        <v>1</v>
      </c>
      <c r="B4">
        <v>240</v>
      </c>
      <c r="C4" s="12" t="s">
        <v>26</v>
      </c>
    </row>
    <row r="5" spans="1:5">
      <c r="A5" s="9">
        <v>1</v>
      </c>
      <c r="B5">
        <v>260</v>
      </c>
      <c r="C5" s="12">
        <v>2.5718518518518517E-5</v>
      </c>
      <c r="D5" s="2">
        <v>-6.8980973023822187</v>
      </c>
      <c r="E5">
        <v>737</v>
      </c>
    </row>
    <row r="6" spans="1:5">
      <c r="A6" s="9">
        <v>1</v>
      </c>
      <c r="B6">
        <v>280</v>
      </c>
      <c r="C6" s="12">
        <v>2.4059259259259251E-5</v>
      </c>
      <c r="D6" s="2">
        <v>-7.4773712210885535</v>
      </c>
      <c r="E6">
        <v>767</v>
      </c>
    </row>
    <row r="7" spans="1:5">
      <c r="A7" s="9">
        <v>1</v>
      </c>
      <c r="B7">
        <v>300</v>
      </c>
      <c r="C7" s="12">
        <v>1.1199999999999998E-5</v>
      </c>
      <c r="D7" s="2">
        <v>-14.118655809167551</v>
      </c>
      <c r="E7">
        <v>752</v>
      </c>
    </row>
    <row r="8" spans="1:5">
      <c r="A8" s="9">
        <v>1</v>
      </c>
      <c r="B8">
        <v>320</v>
      </c>
      <c r="C8" s="12">
        <v>1.2444444444444443E-6</v>
      </c>
      <c r="D8" s="2">
        <v>-33.203505997954046</v>
      </c>
      <c r="E8">
        <v>767</v>
      </c>
    </row>
    <row r="9" spans="1:5">
      <c r="A9" s="9">
        <v>1</v>
      </c>
      <c r="B9">
        <v>340</v>
      </c>
      <c r="C9" s="12">
        <v>3.3185185185185181E-7</v>
      </c>
      <c r="D9" s="2">
        <v>-44.684131352508423</v>
      </c>
      <c r="E9">
        <v>762</v>
      </c>
    </row>
    <row r="10" spans="1:5">
      <c r="A10" s="9">
        <v>1</v>
      </c>
      <c r="B10">
        <v>360</v>
      </c>
      <c r="C10" s="12">
        <v>3.3185185185185181E-7</v>
      </c>
      <c r="D10" s="2">
        <v>-44.684131352508423</v>
      </c>
      <c r="E10">
        <v>762</v>
      </c>
    </row>
    <row r="11" spans="1:5">
      <c r="A11" s="9">
        <v>1</v>
      </c>
      <c r="B11">
        <v>380</v>
      </c>
      <c r="C11" s="12">
        <v>1.6592592592592591E-7</v>
      </c>
      <c r="D11" s="2">
        <v>-50.704731265788048</v>
      </c>
      <c r="E11">
        <v>747</v>
      </c>
    </row>
    <row r="12" spans="1:5">
      <c r="A12" s="9">
        <v>1</v>
      </c>
      <c r="B12">
        <v>400</v>
      </c>
      <c r="C12" s="12">
        <v>2.4888888888888886E-7</v>
      </c>
      <c r="D12" s="2">
        <v>-47.182906084674421</v>
      </c>
      <c r="E12">
        <v>762</v>
      </c>
    </row>
    <row r="13" spans="1:5">
      <c r="A13" s="9">
        <v>1</v>
      </c>
      <c r="B13">
        <v>420</v>
      </c>
      <c r="C13" s="12">
        <v>1.6592592592592591E-7</v>
      </c>
      <c r="D13" s="2">
        <v>-50.704731265788048</v>
      </c>
      <c r="E13">
        <v>752</v>
      </c>
    </row>
    <row r="14" spans="1:5">
      <c r="A14" s="9">
        <v>1</v>
      </c>
      <c r="B14">
        <v>440</v>
      </c>
      <c r="C14" s="12">
        <v>2.4888888888888886E-7</v>
      </c>
      <c r="D14" s="2">
        <v>-47.182906084674421</v>
      </c>
      <c r="E14">
        <v>767</v>
      </c>
    </row>
    <row r="15" spans="1:5">
      <c r="A15" s="9">
        <v>1</v>
      </c>
      <c r="B15">
        <v>460</v>
      </c>
      <c r="C15" s="12">
        <v>1.6592592592592591E-7</v>
      </c>
      <c r="D15" s="2">
        <v>-50.704731265788048</v>
      </c>
      <c r="E15">
        <v>781</v>
      </c>
    </row>
    <row r="16" spans="1:5">
      <c r="A16" s="9">
        <v>1</v>
      </c>
      <c r="B16">
        <v>480</v>
      </c>
      <c r="C16" s="12">
        <v>1.6592592592592591E-7</v>
      </c>
      <c r="D16" s="2">
        <v>-50.704731265788048</v>
      </c>
      <c r="E16">
        <v>786</v>
      </c>
    </row>
    <row r="17" spans="1:5">
      <c r="A17" s="9">
        <v>1</v>
      </c>
      <c r="B17">
        <v>500</v>
      </c>
      <c r="C17" s="12">
        <v>3.3185185185185181E-7</v>
      </c>
      <c r="D17" s="2">
        <v>-44.684131352508423</v>
      </c>
      <c r="E17">
        <v>776</v>
      </c>
    </row>
    <row r="18" spans="1:5">
      <c r="A18" s="9">
        <v>1</v>
      </c>
      <c r="B18">
        <v>520</v>
      </c>
      <c r="C18" s="12">
        <v>2.4888888888888886E-7</v>
      </c>
      <c r="D18" s="2">
        <v>-47.182906084674421</v>
      </c>
      <c r="E18">
        <v>771</v>
      </c>
    </row>
    <row r="19" spans="1:5">
      <c r="A19" s="9">
        <v>1</v>
      </c>
      <c r="B19">
        <v>540</v>
      </c>
      <c r="C19" s="12">
        <v>3.3185185185185181E-7</v>
      </c>
      <c r="D19" s="2">
        <v>-44.684131352508423</v>
      </c>
      <c r="E19">
        <v>825</v>
      </c>
    </row>
    <row r="20" spans="1:5">
      <c r="A20" s="9">
        <v>1</v>
      </c>
      <c r="B20">
        <v>560</v>
      </c>
      <c r="C20" s="12">
        <v>4.9777777777777772E-7</v>
      </c>
      <c r="D20" s="2">
        <v>-41.162306171394796</v>
      </c>
      <c r="E20">
        <v>767</v>
      </c>
    </row>
    <row r="21" spans="1:5">
      <c r="A21" s="9">
        <v>1</v>
      </c>
      <c r="B21">
        <v>580</v>
      </c>
      <c r="C21" s="12">
        <v>7.4666666666666647E-7</v>
      </c>
      <c r="D21" s="2">
        <v>-37.640480990281176</v>
      </c>
      <c r="E21">
        <v>806</v>
      </c>
    </row>
    <row r="22" spans="1:5">
      <c r="A22" s="9">
        <v>1</v>
      </c>
      <c r="B22">
        <v>600</v>
      </c>
      <c r="C22" s="12">
        <v>9.9555555555555544E-7</v>
      </c>
      <c r="D22" s="2">
        <v>-35.141706258115178</v>
      </c>
      <c r="E22">
        <v>845</v>
      </c>
    </row>
    <row r="23" spans="1:5">
      <c r="A23" s="9">
        <v>1</v>
      </c>
      <c r="B23">
        <v>620</v>
      </c>
      <c r="C23" s="12">
        <v>3.8162962962962958E-6</v>
      </c>
      <c r="D23" s="2">
        <v>-23.470174545436187</v>
      </c>
      <c r="E23">
        <v>859</v>
      </c>
    </row>
    <row r="24" spans="1:5">
      <c r="A24" s="9">
        <v>1</v>
      </c>
      <c r="B24">
        <v>640</v>
      </c>
      <c r="C24" s="12">
        <v>7.9644444444444435E-6</v>
      </c>
      <c r="D24" s="2">
        <v>-17.079906518276303</v>
      </c>
      <c r="E24">
        <v>850</v>
      </c>
    </row>
    <row r="25" spans="1:5">
      <c r="A25" s="9">
        <v>1</v>
      </c>
      <c r="B25">
        <v>660</v>
      </c>
      <c r="C25" s="12">
        <v>1.8666666666666665E-5</v>
      </c>
      <c r="D25" s="2">
        <v>-9.6816808168404229</v>
      </c>
      <c r="E25">
        <v>854</v>
      </c>
    </row>
    <row r="26" spans="1:5">
      <c r="A26" s="9">
        <v>1</v>
      </c>
      <c r="B26">
        <v>680</v>
      </c>
      <c r="C26" s="12">
        <v>2.6548148148148145E-5</v>
      </c>
      <c r="D26" s="2">
        <v>-6.6223316126695533</v>
      </c>
      <c r="E26">
        <v>859</v>
      </c>
    </row>
    <row r="27" spans="1:5">
      <c r="A27" s="9">
        <v>1</v>
      </c>
      <c r="B27">
        <v>700</v>
      </c>
      <c r="C27" s="12">
        <v>6.9688888888888874E-5</v>
      </c>
      <c r="D27" s="2">
        <v>1.7602545421699587</v>
      </c>
      <c r="E27">
        <v>850</v>
      </c>
    </row>
    <row r="28" spans="1:5">
      <c r="A28" s="9">
        <v>1</v>
      </c>
      <c r="B28">
        <v>720</v>
      </c>
      <c r="C28" s="12" t="s">
        <v>26</v>
      </c>
    </row>
    <row r="29" spans="1:5">
      <c r="A29" s="9">
        <v>1</v>
      </c>
      <c r="B29" s="9">
        <v>740</v>
      </c>
      <c r="C29" s="12" t="s">
        <v>26</v>
      </c>
    </row>
    <row r="30" spans="1:5">
      <c r="A30" s="9">
        <v>1</v>
      </c>
      <c r="B30" s="9">
        <v>760</v>
      </c>
      <c r="C30" s="12" t="s">
        <v>26</v>
      </c>
    </row>
    <row r="31" spans="1:5">
      <c r="A31" s="9">
        <v>1</v>
      </c>
      <c r="B31" s="9">
        <v>780</v>
      </c>
      <c r="C31" s="12" t="s">
        <v>26</v>
      </c>
    </row>
    <row r="32" spans="1:5">
      <c r="A32" s="9">
        <v>1</v>
      </c>
      <c r="B32" s="9">
        <v>800</v>
      </c>
      <c r="C32" s="12" t="s">
        <v>26</v>
      </c>
    </row>
    <row r="33" spans="1:5">
      <c r="A33" s="9">
        <v>1</v>
      </c>
      <c r="B33" s="9">
        <v>820</v>
      </c>
      <c r="C33" s="12" t="s">
        <v>26</v>
      </c>
    </row>
    <row r="34" spans="1:5">
      <c r="A34" s="9">
        <v>1</v>
      </c>
      <c r="B34" s="9">
        <v>840</v>
      </c>
      <c r="C34" s="12" t="s">
        <v>26</v>
      </c>
    </row>
    <row r="35" spans="1:5">
      <c r="A35" s="9">
        <v>1</v>
      </c>
      <c r="B35" s="9">
        <v>860</v>
      </c>
      <c r="C35" s="12" t="s">
        <v>26</v>
      </c>
    </row>
    <row r="36" spans="1:5">
      <c r="A36" s="9">
        <v>1</v>
      </c>
      <c r="B36" s="9">
        <v>880</v>
      </c>
      <c r="C36" s="12" t="s">
        <v>26</v>
      </c>
    </row>
    <row r="37" spans="1:5">
      <c r="A37" s="9">
        <v>1</v>
      </c>
      <c r="B37" s="9">
        <v>900</v>
      </c>
      <c r="C37" s="12" t="s">
        <v>26</v>
      </c>
    </row>
    <row r="38" spans="1:5">
      <c r="A38" s="9">
        <v>1</v>
      </c>
      <c r="B38" s="9">
        <v>920</v>
      </c>
      <c r="C38" s="12" t="s">
        <v>26</v>
      </c>
    </row>
    <row r="39" spans="1:5">
      <c r="A39" s="9">
        <v>1</v>
      </c>
      <c r="B39" s="9">
        <v>940</v>
      </c>
      <c r="C39" s="12" t="s">
        <v>26</v>
      </c>
    </row>
    <row r="40" spans="1:5">
      <c r="A40" s="9">
        <v>1</v>
      </c>
      <c r="B40" s="9">
        <v>960</v>
      </c>
      <c r="C40" s="12" t="s">
        <v>26</v>
      </c>
    </row>
    <row r="41" spans="1:5">
      <c r="A41" s="9">
        <v>1</v>
      </c>
      <c r="B41" s="9">
        <v>980</v>
      </c>
      <c r="C41" s="12" t="s">
        <v>26</v>
      </c>
    </row>
    <row r="42" spans="1:5">
      <c r="A42" s="9">
        <v>1</v>
      </c>
      <c r="B42">
        <v>1000</v>
      </c>
      <c r="C42" s="12" t="s">
        <v>26</v>
      </c>
    </row>
    <row r="43" spans="1:5">
      <c r="A43" s="9">
        <v>2</v>
      </c>
      <c r="B43" s="9">
        <v>200</v>
      </c>
      <c r="C43" s="12" t="s">
        <v>26</v>
      </c>
    </row>
    <row r="44" spans="1:5">
      <c r="A44" s="9">
        <v>2</v>
      </c>
      <c r="B44" s="9">
        <v>220</v>
      </c>
      <c r="C44" s="12" t="s">
        <v>26</v>
      </c>
      <c r="E44" s="9"/>
    </row>
    <row r="45" spans="1:5">
      <c r="A45" s="9">
        <v>2</v>
      </c>
      <c r="B45" s="9">
        <v>240</v>
      </c>
      <c r="C45" s="12" t="s">
        <v>26</v>
      </c>
      <c r="E45" s="9"/>
    </row>
    <row r="46" spans="1:5">
      <c r="A46" s="9">
        <v>2</v>
      </c>
      <c r="B46" s="9">
        <v>260</v>
      </c>
      <c r="C46" s="12">
        <v>1.3274074074074072E-5</v>
      </c>
      <c r="D46" s="2">
        <v>-12.642931525949177</v>
      </c>
      <c r="E46" s="9">
        <v>727</v>
      </c>
    </row>
    <row r="47" spans="1:5">
      <c r="A47" s="9">
        <v>2</v>
      </c>
      <c r="B47" s="9">
        <v>280</v>
      </c>
      <c r="C47" s="12">
        <v>2.1570370370370368E-6</v>
      </c>
      <c r="D47" s="2">
        <v>-28.425864219651316</v>
      </c>
      <c r="E47" s="9">
        <v>767</v>
      </c>
    </row>
    <row r="48" spans="1:5">
      <c r="A48" s="9">
        <v>2</v>
      </c>
      <c r="B48" s="9">
        <v>300</v>
      </c>
      <c r="C48" s="12">
        <v>8.6281481481481471E-6</v>
      </c>
      <c r="D48" s="2">
        <v>-16.384664393092066</v>
      </c>
      <c r="E48" s="9">
        <v>786</v>
      </c>
    </row>
    <row r="49" spans="1:5">
      <c r="A49" s="9">
        <v>2</v>
      </c>
      <c r="B49" s="9">
        <v>320</v>
      </c>
      <c r="C49" s="12">
        <v>2.8207407407407408E-6</v>
      </c>
      <c r="D49" s="2">
        <v>-26.095752838222566</v>
      </c>
      <c r="E49" s="9">
        <v>806</v>
      </c>
    </row>
    <row r="50" spans="1:5">
      <c r="A50" s="9">
        <v>2</v>
      </c>
      <c r="B50" s="9">
        <v>340</v>
      </c>
      <c r="C50" s="12">
        <v>1.825185185185185E-6</v>
      </c>
      <c r="D50" s="2">
        <v>-29.876877562623548</v>
      </c>
      <c r="E50" s="9">
        <v>791</v>
      </c>
    </row>
    <row r="51" spans="1:5">
      <c r="A51" s="9">
        <v>2</v>
      </c>
      <c r="B51" s="9">
        <v>360</v>
      </c>
      <c r="C51" s="12">
        <v>1.5762962962962959E-6</v>
      </c>
      <c r="D51" s="2">
        <v>-31.150259160011093</v>
      </c>
      <c r="E51" s="9">
        <v>732</v>
      </c>
    </row>
    <row r="52" spans="1:5">
      <c r="A52" s="9">
        <v>2</v>
      </c>
      <c r="B52" s="9">
        <v>380</v>
      </c>
      <c r="C52" s="12">
        <v>9.9555555555555544E-7</v>
      </c>
      <c r="D52" s="2">
        <v>-35.141706258115178</v>
      </c>
      <c r="E52" s="9">
        <v>781</v>
      </c>
    </row>
    <row r="53" spans="1:5">
      <c r="A53" s="9">
        <v>2</v>
      </c>
      <c r="B53" s="9">
        <v>400</v>
      </c>
      <c r="C53" s="12">
        <v>9.1259259259259248E-7</v>
      </c>
      <c r="D53" s="2">
        <v>-35.897477475903173</v>
      </c>
      <c r="E53" s="9">
        <v>737</v>
      </c>
    </row>
    <row r="54" spans="1:5">
      <c r="A54" s="9">
        <v>2</v>
      </c>
      <c r="B54" s="9">
        <v>420</v>
      </c>
      <c r="C54" s="12">
        <v>9.9555555555555544E-7</v>
      </c>
      <c r="D54" s="2">
        <v>-35.141706258115178</v>
      </c>
      <c r="E54" s="9">
        <v>762</v>
      </c>
    </row>
    <row r="55" spans="1:5">
      <c r="A55" s="9">
        <v>2</v>
      </c>
      <c r="B55" s="9">
        <v>440</v>
      </c>
      <c r="C55" s="12">
        <v>1.0785185185185184E-6</v>
      </c>
      <c r="D55" s="2">
        <v>-34.446464132930934</v>
      </c>
      <c r="E55" s="9">
        <v>776</v>
      </c>
    </row>
    <row r="56" spans="1:5">
      <c r="A56" s="9">
        <v>2</v>
      </c>
      <c r="B56" s="9">
        <v>460</v>
      </c>
      <c r="C56" s="12">
        <v>1.0785185185185184E-6</v>
      </c>
      <c r="D56" s="2">
        <v>-34.446464132930934</v>
      </c>
      <c r="E56" s="9">
        <v>786</v>
      </c>
    </row>
    <row r="57" spans="1:5">
      <c r="A57" s="9">
        <v>2</v>
      </c>
      <c r="B57" s="9">
        <v>480</v>
      </c>
      <c r="C57" s="12">
        <v>9.9555555555555544E-7</v>
      </c>
      <c r="D57" s="2">
        <v>-35.141706258115178</v>
      </c>
      <c r="E57" s="9">
        <v>762</v>
      </c>
    </row>
    <row r="58" spans="1:5">
      <c r="A58" s="9">
        <v>2</v>
      </c>
      <c r="B58" s="9">
        <v>500</v>
      </c>
      <c r="C58" s="12">
        <v>1.6592592592592591E-6</v>
      </c>
      <c r="D58" s="2">
        <v>-30.704731265788048</v>
      </c>
      <c r="E58" s="9">
        <v>771</v>
      </c>
    </row>
    <row r="59" spans="1:5">
      <c r="A59" s="9">
        <v>2</v>
      </c>
      <c r="B59" s="9">
        <v>520</v>
      </c>
      <c r="C59" s="12">
        <v>1.9911111111111109E-6</v>
      </c>
      <c r="D59" s="2">
        <v>-29.121106344835553</v>
      </c>
      <c r="E59" s="9">
        <v>752</v>
      </c>
    </row>
    <row r="60" spans="1:5">
      <c r="A60" s="9">
        <v>2</v>
      </c>
      <c r="B60" s="9">
        <v>540</v>
      </c>
      <c r="C60" s="12">
        <v>1.825185185185185E-6</v>
      </c>
      <c r="D60" s="2">
        <v>-29.876877562623548</v>
      </c>
      <c r="E60" s="9">
        <v>771</v>
      </c>
    </row>
    <row r="61" spans="1:5">
      <c r="A61" s="9">
        <v>2</v>
      </c>
      <c r="B61" s="9">
        <v>560</v>
      </c>
      <c r="C61" s="12">
        <v>2.4888888888888886E-6</v>
      </c>
      <c r="D61" s="2">
        <v>-27.182906084674421</v>
      </c>
      <c r="E61" s="9">
        <v>806</v>
      </c>
    </row>
    <row r="62" spans="1:5">
      <c r="A62" s="9">
        <v>2</v>
      </c>
      <c r="B62" s="9">
        <v>580</v>
      </c>
      <c r="C62" s="12">
        <v>6.968888888888888E-6</v>
      </c>
      <c r="D62" s="2">
        <v>-18.23974545783004</v>
      </c>
      <c r="E62" s="9">
        <v>791</v>
      </c>
    </row>
    <row r="63" spans="1:5">
      <c r="A63" s="9">
        <v>2</v>
      </c>
      <c r="B63" s="9">
        <v>600</v>
      </c>
      <c r="C63" s="12">
        <v>3.4844444444444437E-5</v>
      </c>
      <c r="D63" s="2">
        <v>-4.2603453711096648</v>
      </c>
      <c r="E63" s="9">
        <v>845</v>
      </c>
    </row>
    <row r="64" spans="1:5">
      <c r="A64" s="9">
        <v>2</v>
      </c>
      <c r="B64" s="9">
        <v>620</v>
      </c>
      <c r="C64" s="12">
        <v>1.4518518518518516E-5</v>
      </c>
      <c r="D64" s="2">
        <v>-11.864570205341785</v>
      </c>
      <c r="E64" s="9">
        <v>820</v>
      </c>
    </row>
    <row r="65" spans="1:5">
      <c r="A65" s="9">
        <v>2</v>
      </c>
      <c r="B65" s="9">
        <v>640</v>
      </c>
      <c r="C65" s="12">
        <v>5.1437037037037034E-5</v>
      </c>
      <c r="D65" s="2">
        <v>-0.87749738910259456</v>
      </c>
      <c r="E65" s="9">
        <v>801</v>
      </c>
    </row>
    <row r="66" spans="1:5">
      <c r="A66" s="9">
        <v>2</v>
      </c>
      <c r="B66" s="9">
        <v>660</v>
      </c>
      <c r="C66" s="12">
        <v>1.0287407407407407E-4</v>
      </c>
      <c r="D66" s="2">
        <v>5.1431025241770287</v>
      </c>
      <c r="E66" s="9">
        <v>830</v>
      </c>
    </row>
    <row r="67" spans="1:5">
      <c r="A67" s="9">
        <v>2</v>
      </c>
      <c r="B67" s="9">
        <v>680</v>
      </c>
      <c r="C67" s="12">
        <v>1.0619259259259258E-4</v>
      </c>
      <c r="D67" s="2">
        <v>5.4188682138896951</v>
      </c>
      <c r="E67" s="9">
        <v>845</v>
      </c>
    </row>
    <row r="68" spans="1:5">
      <c r="A68" s="9">
        <v>2</v>
      </c>
      <c r="B68" s="9">
        <v>700</v>
      </c>
      <c r="C68" s="12" t="s">
        <v>26</v>
      </c>
      <c r="E68" s="9"/>
    </row>
    <row r="69" spans="1:5">
      <c r="A69" s="9">
        <v>2</v>
      </c>
      <c r="B69" s="9">
        <v>720</v>
      </c>
      <c r="C69" s="12" t="s">
        <v>26</v>
      </c>
    </row>
    <row r="70" spans="1:5">
      <c r="A70" s="9">
        <v>2</v>
      </c>
      <c r="B70" s="9">
        <v>740</v>
      </c>
      <c r="C70" s="12" t="s">
        <v>26</v>
      </c>
    </row>
    <row r="71" spans="1:5">
      <c r="A71" s="9">
        <v>2</v>
      </c>
      <c r="B71" s="9">
        <v>760</v>
      </c>
      <c r="C71" s="12" t="s">
        <v>26</v>
      </c>
    </row>
    <row r="72" spans="1:5">
      <c r="A72" s="9">
        <v>2</v>
      </c>
      <c r="B72" s="9">
        <v>780</v>
      </c>
      <c r="C72" s="12" t="s">
        <v>26</v>
      </c>
    </row>
    <row r="73" spans="1:5">
      <c r="A73" s="9">
        <v>2</v>
      </c>
      <c r="B73" s="9">
        <v>800</v>
      </c>
      <c r="C73" s="12" t="s">
        <v>26</v>
      </c>
    </row>
    <row r="74" spans="1:5">
      <c r="A74" s="9">
        <v>2</v>
      </c>
      <c r="B74" s="9">
        <v>820</v>
      </c>
      <c r="C74" s="12" t="s">
        <v>26</v>
      </c>
    </row>
    <row r="75" spans="1:5">
      <c r="A75" s="9">
        <v>2</v>
      </c>
      <c r="B75" s="9">
        <v>840</v>
      </c>
      <c r="C75" s="12" t="s">
        <v>26</v>
      </c>
    </row>
    <row r="76" spans="1:5">
      <c r="A76" s="9">
        <v>2</v>
      </c>
      <c r="B76" s="9">
        <v>860</v>
      </c>
      <c r="C76" s="12" t="s">
        <v>26</v>
      </c>
    </row>
    <row r="77" spans="1:5">
      <c r="A77" s="9">
        <v>2</v>
      </c>
      <c r="B77" s="9">
        <v>880</v>
      </c>
      <c r="C77" s="12" t="s">
        <v>26</v>
      </c>
    </row>
    <row r="78" spans="1:5">
      <c r="A78" s="9">
        <v>2</v>
      </c>
      <c r="B78" s="9">
        <v>900</v>
      </c>
      <c r="C78" s="12" t="s">
        <v>26</v>
      </c>
    </row>
    <row r="79" spans="1:5">
      <c r="A79" s="9">
        <v>2</v>
      </c>
      <c r="B79" s="9">
        <v>920</v>
      </c>
      <c r="C79" s="12" t="s">
        <v>26</v>
      </c>
    </row>
    <row r="80" spans="1:5">
      <c r="A80" s="9">
        <v>2</v>
      </c>
      <c r="B80" s="9">
        <v>940</v>
      </c>
      <c r="C80" s="12" t="s">
        <v>26</v>
      </c>
    </row>
    <row r="81" spans="1:7">
      <c r="A81" s="9">
        <v>2</v>
      </c>
      <c r="B81" s="9">
        <v>960</v>
      </c>
      <c r="C81" s="12" t="s">
        <v>26</v>
      </c>
    </row>
    <row r="82" spans="1:7">
      <c r="A82" s="9">
        <v>2</v>
      </c>
      <c r="B82" s="9">
        <v>980</v>
      </c>
      <c r="C82" s="12" t="s">
        <v>26</v>
      </c>
    </row>
    <row r="83" spans="1:7">
      <c r="A83" s="9">
        <v>2</v>
      </c>
      <c r="B83" s="9">
        <v>1000</v>
      </c>
      <c r="C83" s="12" t="s">
        <v>26</v>
      </c>
    </row>
    <row r="84" spans="1:7">
      <c r="A84" s="9">
        <v>3</v>
      </c>
      <c r="B84" s="9">
        <v>200</v>
      </c>
      <c r="C84" s="12" t="s">
        <v>26</v>
      </c>
    </row>
    <row r="85" spans="1:7">
      <c r="A85" s="9">
        <v>3</v>
      </c>
      <c r="B85" s="9">
        <v>220</v>
      </c>
      <c r="C85" s="12" t="s">
        <v>26</v>
      </c>
    </row>
    <row r="86" spans="1:7">
      <c r="A86" s="9">
        <v>3</v>
      </c>
      <c r="B86" s="9">
        <v>240</v>
      </c>
      <c r="C86" s="12" t="s">
        <v>26</v>
      </c>
      <c r="E86" s="9"/>
      <c r="G86" s="9"/>
    </row>
    <row r="87" spans="1:7">
      <c r="A87" s="9">
        <v>3</v>
      </c>
      <c r="B87" s="9">
        <v>260</v>
      </c>
      <c r="C87" s="12" t="s">
        <v>26</v>
      </c>
      <c r="E87" s="9"/>
      <c r="G87" s="9"/>
    </row>
    <row r="88" spans="1:7">
      <c r="A88" s="9">
        <v>3</v>
      </c>
      <c r="B88" s="9">
        <v>280</v>
      </c>
      <c r="C88" s="12">
        <v>4.1481481481481476E-6</v>
      </c>
      <c r="D88" s="2">
        <v>-22.745931092347295</v>
      </c>
      <c r="E88" s="9">
        <v>801</v>
      </c>
    </row>
    <row r="89" spans="1:7">
      <c r="A89" s="9">
        <v>3</v>
      </c>
      <c r="B89" s="9">
        <v>300</v>
      </c>
      <c r="C89" s="12">
        <v>2.0740740740740738E-6</v>
      </c>
      <c r="D89" s="2">
        <v>-28.76653100562692</v>
      </c>
      <c r="E89" s="9">
        <v>718</v>
      </c>
    </row>
    <row r="90" spans="1:7">
      <c r="A90" s="9">
        <v>3</v>
      </c>
      <c r="B90" s="9">
        <v>320</v>
      </c>
      <c r="C90" s="12">
        <v>1.5762962962962959E-6</v>
      </c>
      <c r="D90" s="2">
        <v>-31.150259160011093</v>
      </c>
      <c r="E90" s="9">
        <v>796</v>
      </c>
    </row>
    <row r="91" spans="1:7">
      <c r="A91" s="9">
        <v>3</v>
      </c>
      <c r="B91" s="9">
        <v>340</v>
      </c>
      <c r="C91" s="12">
        <v>4.9777777777777772E-7</v>
      </c>
      <c r="D91" s="2">
        <v>-41.162306171394796</v>
      </c>
      <c r="E91" s="9">
        <v>752</v>
      </c>
    </row>
    <row r="92" spans="1:7">
      <c r="A92" s="9">
        <v>3</v>
      </c>
      <c r="B92" s="9">
        <v>360</v>
      </c>
      <c r="C92" s="12">
        <v>7.4666666666666647E-7</v>
      </c>
      <c r="D92" s="2">
        <v>-37.640480990281176</v>
      </c>
      <c r="E92" s="9">
        <v>764</v>
      </c>
    </row>
    <row r="93" spans="1:7">
      <c r="A93" s="9">
        <v>3</v>
      </c>
      <c r="B93" s="9">
        <v>380</v>
      </c>
      <c r="C93" s="12">
        <v>8.2962962962962953E-7</v>
      </c>
      <c r="D93" s="2">
        <v>-36.725331179067673</v>
      </c>
      <c r="E93" s="9">
        <v>803</v>
      </c>
    </row>
    <row r="94" spans="1:7">
      <c r="A94" s="9">
        <v>3</v>
      </c>
      <c r="B94" s="9">
        <v>400</v>
      </c>
      <c r="C94" s="12">
        <v>1.1614814814814813E-6</v>
      </c>
      <c r="D94" s="2">
        <v>-33.80277046550291</v>
      </c>
      <c r="E94" s="9">
        <v>742</v>
      </c>
    </row>
    <row r="95" spans="1:7">
      <c r="A95" s="9">
        <v>3</v>
      </c>
      <c r="B95" s="9">
        <v>420</v>
      </c>
      <c r="C95" s="12">
        <v>8.2962962962962953E-7</v>
      </c>
      <c r="D95" s="2">
        <v>-36.725331179067673</v>
      </c>
      <c r="E95" s="9">
        <v>737</v>
      </c>
    </row>
    <row r="96" spans="1:7">
      <c r="A96" s="9">
        <v>3</v>
      </c>
      <c r="B96" s="9">
        <v>440</v>
      </c>
      <c r="C96" s="12">
        <v>9.1259259259259248E-7</v>
      </c>
      <c r="D96" s="2">
        <v>-35.897477475903173</v>
      </c>
      <c r="E96" s="9">
        <v>788</v>
      </c>
    </row>
    <row r="97" spans="1:7">
      <c r="A97" s="9">
        <v>3</v>
      </c>
      <c r="B97" s="9">
        <v>460</v>
      </c>
      <c r="C97" s="12">
        <v>1.0785185185185184E-6</v>
      </c>
      <c r="D97" s="2">
        <v>-34.446464132930934</v>
      </c>
      <c r="E97" s="9">
        <v>780</v>
      </c>
    </row>
    <row r="98" spans="1:7">
      <c r="A98" s="9">
        <v>3</v>
      </c>
      <c r="B98" s="9">
        <v>480</v>
      </c>
      <c r="C98" s="12">
        <v>8.2962962962962953E-7</v>
      </c>
      <c r="D98" s="2">
        <v>-36.725331179067673</v>
      </c>
      <c r="E98" s="9">
        <v>810</v>
      </c>
    </row>
    <row r="99" spans="1:7">
      <c r="A99" s="9">
        <v>3</v>
      </c>
      <c r="B99" s="9">
        <v>500</v>
      </c>
      <c r="C99" s="12">
        <v>1.3274074074074072E-6</v>
      </c>
      <c r="D99" s="2">
        <v>-32.642931525949173</v>
      </c>
      <c r="E99" s="9">
        <v>796</v>
      </c>
    </row>
    <row r="100" spans="1:7">
      <c r="A100" s="9">
        <v>3</v>
      </c>
      <c r="B100" s="9">
        <v>520</v>
      </c>
      <c r="C100" s="12">
        <v>1.1614814814814813E-6</v>
      </c>
      <c r="D100" s="2">
        <v>-33.80277046550291</v>
      </c>
      <c r="E100" s="9">
        <v>796</v>
      </c>
    </row>
    <row r="101" spans="1:7">
      <c r="A101" s="9">
        <v>3</v>
      </c>
      <c r="B101" s="9">
        <v>540</v>
      </c>
      <c r="C101" s="12">
        <v>1.1614814814814813E-6</v>
      </c>
      <c r="D101" s="2">
        <v>-33.80277046550291</v>
      </c>
      <c r="E101" s="9">
        <v>796</v>
      </c>
    </row>
    <row r="102" spans="1:7">
      <c r="A102" s="9">
        <v>3</v>
      </c>
      <c r="B102" s="9">
        <v>560</v>
      </c>
      <c r="C102" s="12">
        <v>1.3274074074074072E-6</v>
      </c>
      <c r="D102" s="2">
        <v>-32.642931525949173</v>
      </c>
      <c r="E102" s="9">
        <v>801</v>
      </c>
    </row>
    <row r="103" spans="1:7">
      <c r="A103" s="9">
        <v>3</v>
      </c>
      <c r="B103" s="9">
        <v>580</v>
      </c>
      <c r="C103" s="12">
        <v>6.968888888888888E-6</v>
      </c>
      <c r="D103" s="2">
        <v>-18.23974545783004</v>
      </c>
      <c r="E103" s="9">
        <v>801</v>
      </c>
    </row>
    <row r="104" spans="1:7">
      <c r="A104" s="9">
        <v>3</v>
      </c>
      <c r="B104" s="9">
        <v>600</v>
      </c>
      <c r="C104" s="12">
        <v>4.8948148148148142E-6</v>
      </c>
      <c r="D104" s="2">
        <v>-21.30829094622479</v>
      </c>
      <c r="E104" s="9">
        <v>755</v>
      </c>
    </row>
    <row r="105" spans="1:7">
      <c r="A105" s="9">
        <v>3</v>
      </c>
      <c r="B105" s="9">
        <v>620</v>
      </c>
      <c r="C105" s="12">
        <v>5.5585185185185178E-6</v>
      </c>
      <c r="D105" s="2">
        <v>-20.203835125051146</v>
      </c>
      <c r="E105" s="9">
        <v>801</v>
      </c>
    </row>
    <row r="106" spans="1:7">
      <c r="A106" s="9">
        <v>3</v>
      </c>
      <c r="B106" s="9">
        <v>640</v>
      </c>
      <c r="C106" s="12">
        <v>4.9777777777777772E-6</v>
      </c>
      <c r="D106" s="2">
        <v>-21.162306171394796</v>
      </c>
      <c r="E106" s="9">
        <v>801</v>
      </c>
    </row>
    <row r="107" spans="1:7">
      <c r="A107" s="9">
        <v>3</v>
      </c>
      <c r="B107" s="9">
        <v>660</v>
      </c>
      <c r="C107" s="12">
        <v>3.3185185185185181E-5</v>
      </c>
      <c r="D107" s="2">
        <v>-4.6841313525084258</v>
      </c>
      <c r="E107" s="9">
        <v>791</v>
      </c>
    </row>
    <row r="108" spans="1:7">
      <c r="A108" s="9">
        <v>3</v>
      </c>
      <c r="B108" s="9">
        <v>680</v>
      </c>
      <c r="C108" s="12">
        <v>9.5407407407407387E-5</v>
      </c>
      <c r="D108" s="2">
        <v>4.4886256280045602</v>
      </c>
      <c r="E108" s="9">
        <v>801</v>
      </c>
    </row>
    <row r="109" spans="1:7">
      <c r="A109" s="9">
        <v>3</v>
      </c>
      <c r="B109" s="9">
        <v>700</v>
      </c>
      <c r="C109" s="12">
        <v>7.7155555555555541E-5</v>
      </c>
      <c r="D109" s="2">
        <v>2.6443277920110289</v>
      </c>
      <c r="E109" s="9">
        <v>850</v>
      </c>
    </row>
    <row r="110" spans="1:7">
      <c r="A110" s="9">
        <v>3</v>
      </c>
      <c r="B110" s="9">
        <v>720</v>
      </c>
      <c r="C110" s="12">
        <v>1.4933333333333332E-4</v>
      </c>
      <c r="D110" s="2">
        <v>8.3801189229984487</v>
      </c>
      <c r="E110" s="9">
        <v>864</v>
      </c>
    </row>
    <row r="111" spans="1:7">
      <c r="A111" s="9">
        <v>3</v>
      </c>
      <c r="B111" s="9">
        <v>740</v>
      </c>
      <c r="C111" s="12" t="s">
        <v>26</v>
      </c>
      <c r="E111" s="9"/>
      <c r="G111" s="9"/>
    </row>
    <row r="112" spans="1:7">
      <c r="A112" s="9">
        <v>3</v>
      </c>
      <c r="B112" s="9">
        <v>760</v>
      </c>
      <c r="C112" s="12" t="s">
        <v>26</v>
      </c>
    </row>
    <row r="113" spans="1:7">
      <c r="A113" s="9">
        <v>3</v>
      </c>
      <c r="B113" s="9">
        <v>780</v>
      </c>
      <c r="C113" s="12" t="s">
        <v>26</v>
      </c>
    </row>
    <row r="114" spans="1:7">
      <c r="A114" s="9">
        <v>3</v>
      </c>
      <c r="B114" s="9">
        <v>800</v>
      </c>
      <c r="C114" s="12" t="s">
        <v>26</v>
      </c>
    </row>
    <row r="115" spans="1:7">
      <c r="A115" s="9">
        <v>3</v>
      </c>
      <c r="B115" s="9">
        <v>820</v>
      </c>
      <c r="C115" s="12" t="s">
        <v>26</v>
      </c>
    </row>
    <row r="116" spans="1:7">
      <c r="A116" s="9">
        <v>3</v>
      </c>
      <c r="B116" s="9">
        <v>840</v>
      </c>
      <c r="C116" s="12" t="s">
        <v>26</v>
      </c>
    </row>
    <row r="117" spans="1:7">
      <c r="A117" s="9">
        <v>3</v>
      </c>
      <c r="B117" s="9">
        <v>860</v>
      </c>
      <c r="C117" s="12" t="s">
        <v>26</v>
      </c>
    </row>
    <row r="118" spans="1:7">
      <c r="A118" s="9">
        <v>3</v>
      </c>
      <c r="B118" s="9">
        <v>880</v>
      </c>
      <c r="C118" s="12" t="s">
        <v>26</v>
      </c>
    </row>
    <row r="119" spans="1:7">
      <c r="A119" s="9">
        <v>3</v>
      </c>
      <c r="B119" s="9">
        <v>900</v>
      </c>
      <c r="C119" s="12" t="s">
        <v>26</v>
      </c>
    </row>
    <row r="120" spans="1:7">
      <c r="A120" s="9">
        <v>3</v>
      </c>
      <c r="B120" s="9">
        <v>920</v>
      </c>
      <c r="C120" s="12" t="s">
        <v>26</v>
      </c>
    </row>
    <row r="121" spans="1:7">
      <c r="A121" s="9">
        <v>3</v>
      </c>
      <c r="B121" s="9">
        <v>940</v>
      </c>
      <c r="C121" s="12" t="s">
        <v>26</v>
      </c>
    </row>
    <row r="122" spans="1:7">
      <c r="A122" s="9">
        <v>3</v>
      </c>
      <c r="B122" s="9">
        <v>960</v>
      </c>
      <c r="C122" s="12" t="s">
        <v>26</v>
      </c>
    </row>
    <row r="123" spans="1:7">
      <c r="A123" s="9">
        <v>3</v>
      </c>
      <c r="B123" s="9">
        <v>980</v>
      </c>
      <c r="C123" s="12" t="s">
        <v>26</v>
      </c>
    </row>
    <row r="124" spans="1:7">
      <c r="A124" s="9">
        <v>3</v>
      </c>
      <c r="B124" s="9">
        <v>1000</v>
      </c>
      <c r="C124" s="12" t="s">
        <v>26</v>
      </c>
    </row>
    <row r="125" spans="1:7">
      <c r="A125" s="9">
        <v>4</v>
      </c>
      <c r="B125" s="9">
        <v>200</v>
      </c>
      <c r="C125" s="12" t="s">
        <v>26</v>
      </c>
    </row>
    <row r="126" spans="1:7">
      <c r="A126" s="9">
        <v>4</v>
      </c>
      <c r="B126" s="9">
        <v>220</v>
      </c>
      <c r="C126" s="12" t="s">
        <v>26</v>
      </c>
    </row>
    <row r="127" spans="1:7">
      <c r="A127" s="9">
        <v>4</v>
      </c>
      <c r="B127" s="9">
        <v>240</v>
      </c>
      <c r="C127" s="12" t="s">
        <v>26</v>
      </c>
      <c r="E127" s="9"/>
      <c r="G127" s="9"/>
    </row>
    <row r="128" spans="1:7">
      <c r="A128" s="9">
        <v>4</v>
      </c>
      <c r="B128" s="9">
        <v>260</v>
      </c>
      <c r="C128" s="12">
        <v>2.5718518518518517E-5</v>
      </c>
      <c r="D128" s="2">
        <v>-6.8980973023822187</v>
      </c>
      <c r="E128" s="9">
        <v>801</v>
      </c>
    </row>
    <row r="129" spans="1:5">
      <c r="A129" s="9">
        <v>4</v>
      </c>
      <c r="B129" s="9">
        <v>280</v>
      </c>
      <c r="C129" s="12">
        <v>9.5407407407407387E-6</v>
      </c>
      <c r="D129" s="2">
        <v>-15.511374371995439</v>
      </c>
      <c r="E129" s="9">
        <v>796</v>
      </c>
    </row>
    <row r="130" spans="1:5">
      <c r="A130" s="9">
        <v>4</v>
      </c>
      <c r="B130" s="9">
        <v>300</v>
      </c>
      <c r="C130" s="12">
        <v>5.6414814814814816E-6</v>
      </c>
      <c r="D130" s="2">
        <v>-20.075152924942948</v>
      </c>
      <c r="E130" s="9">
        <v>796</v>
      </c>
    </row>
    <row r="131" spans="1:5">
      <c r="A131" s="9">
        <v>4</v>
      </c>
      <c r="B131" s="9">
        <v>320</v>
      </c>
      <c r="C131" s="12">
        <v>2.0740740740740738E-6</v>
      </c>
      <c r="D131" s="2">
        <v>-28.76653100562692</v>
      </c>
      <c r="E131" s="9">
        <v>723</v>
      </c>
    </row>
    <row r="132" spans="1:5">
      <c r="A132" s="9">
        <v>4</v>
      </c>
      <c r="B132" s="9">
        <v>340</v>
      </c>
      <c r="C132" s="12">
        <v>1.4933333333333329E-6</v>
      </c>
      <c r="D132" s="2">
        <v>-31.619881077001555</v>
      </c>
      <c r="E132" s="9">
        <v>713</v>
      </c>
    </row>
    <row r="133" spans="1:5">
      <c r="A133" s="9">
        <v>4</v>
      </c>
      <c r="B133" s="9">
        <v>360</v>
      </c>
      <c r="C133" s="12">
        <v>9.9555555555555544E-7</v>
      </c>
      <c r="D133" s="2">
        <v>-35.141706258115178</v>
      </c>
      <c r="E133" s="9">
        <v>801</v>
      </c>
    </row>
    <row r="134" spans="1:5">
      <c r="A134" s="9">
        <v>4</v>
      </c>
      <c r="B134" s="9">
        <v>380</v>
      </c>
      <c r="C134" s="12">
        <v>4.9777777777777772E-7</v>
      </c>
      <c r="D134" s="2">
        <v>-41.162306171394796</v>
      </c>
      <c r="E134" s="9">
        <v>845</v>
      </c>
    </row>
    <row r="135" spans="1:5">
      <c r="A135" s="9">
        <v>4</v>
      </c>
      <c r="B135" s="9">
        <v>400</v>
      </c>
      <c r="C135" s="12">
        <v>5.8074074074074067E-7</v>
      </c>
      <c r="D135" s="2">
        <v>-39.823370378782535</v>
      </c>
      <c r="E135" s="9">
        <v>810</v>
      </c>
    </row>
    <row r="136" spans="1:5">
      <c r="A136" s="9">
        <v>4</v>
      </c>
      <c r="B136" s="9">
        <v>420</v>
      </c>
      <c r="C136" s="12">
        <v>2.4888888888888886E-7</v>
      </c>
      <c r="D136" s="2">
        <v>-47.182906084674421</v>
      </c>
      <c r="E136" s="9">
        <v>776</v>
      </c>
    </row>
    <row r="137" spans="1:5">
      <c r="A137" s="9">
        <v>4</v>
      </c>
      <c r="B137" s="9">
        <v>440</v>
      </c>
      <c r="C137" s="12">
        <v>3.3185185185185181E-7</v>
      </c>
      <c r="D137" s="2">
        <v>-44.684131352508423</v>
      </c>
      <c r="E137" s="9">
        <v>771</v>
      </c>
    </row>
    <row r="138" spans="1:5">
      <c r="A138" s="9">
        <v>4</v>
      </c>
      <c r="B138" s="9">
        <v>460</v>
      </c>
      <c r="C138" s="12">
        <v>5.8074074074074067E-7</v>
      </c>
      <c r="D138" s="2">
        <v>-39.823370378782535</v>
      </c>
      <c r="E138" s="9">
        <v>767</v>
      </c>
    </row>
    <row r="139" spans="1:5">
      <c r="A139" s="9">
        <v>4</v>
      </c>
      <c r="B139" s="9">
        <v>480</v>
      </c>
      <c r="C139" s="12">
        <v>4.9777777777777772E-7</v>
      </c>
      <c r="D139" s="2">
        <v>-41.162306171394796</v>
      </c>
      <c r="E139" s="9">
        <v>757</v>
      </c>
    </row>
    <row r="140" spans="1:5">
      <c r="A140" s="9">
        <v>4</v>
      </c>
      <c r="B140" s="9">
        <v>500</v>
      </c>
      <c r="C140" s="12">
        <v>4.9777777777777772E-7</v>
      </c>
      <c r="D140" s="2">
        <v>-41.162306171394796</v>
      </c>
      <c r="E140" s="9">
        <v>825</v>
      </c>
    </row>
    <row r="141" spans="1:5">
      <c r="A141" s="9">
        <v>4</v>
      </c>
      <c r="B141" s="9">
        <v>520</v>
      </c>
      <c r="C141" s="12">
        <v>6.6370370370370362E-7</v>
      </c>
      <c r="D141" s="2">
        <v>-38.663531439228798</v>
      </c>
      <c r="E141" s="9">
        <v>815</v>
      </c>
    </row>
    <row r="142" spans="1:5">
      <c r="A142" s="9">
        <v>4</v>
      </c>
      <c r="B142" s="9">
        <v>540</v>
      </c>
      <c r="C142" s="12">
        <v>9.1259259259259248E-7</v>
      </c>
      <c r="D142" s="2">
        <v>-35.897477475903173</v>
      </c>
      <c r="E142" s="9">
        <v>830</v>
      </c>
    </row>
    <row r="143" spans="1:5">
      <c r="A143" s="9">
        <v>4</v>
      </c>
      <c r="B143" s="9">
        <v>560</v>
      </c>
      <c r="C143" s="12">
        <v>1.3274074074074072E-6</v>
      </c>
      <c r="D143" s="2">
        <v>-32.642931525949173</v>
      </c>
      <c r="E143" s="9">
        <v>781</v>
      </c>
    </row>
    <row r="144" spans="1:5">
      <c r="A144" s="9">
        <v>4</v>
      </c>
      <c r="B144" s="9">
        <v>580</v>
      </c>
      <c r="C144" s="12">
        <v>1.4933333333333329E-6</v>
      </c>
      <c r="D144" s="2">
        <v>-31.619881077001555</v>
      </c>
      <c r="E144" s="9">
        <v>825</v>
      </c>
    </row>
    <row r="145" spans="1:7">
      <c r="A145" s="9">
        <v>4</v>
      </c>
      <c r="B145" s="9">
        <v>600</v>
      </c>
      <c r="C145" s="12">
        <v>3.7333333333333325E-6</v>
      </c>
      <c r="D145" s="2">
        <v>-23.661080903560801</v>
      </c>
      <c r="E145" s="9">
        <v>771</v>
      </c>
    </row>
    <row r="146" spans="1:7">
      <c r="A146" s="9">
        <v>4</v>
      </c>
      <c r="B146" s="9">
        <v>620</v>
      </c>
      <c r="C146" s="12">
        <v>8.9599999999999989E-6</v>
      </c>
      <c r="D146" s="2">
        <v>-16.056856069328681</v>
      </c>
      <c r="E146" s="9">
        <v>799</v>
      </c>
    </row>
    <row r="147" spans="1:7">
      <c r="A147" s="9">
        <v>4</v>
      </c>
      <c r="B147" s="9">
        <v>640</v>
      </c>
      <c r="C147" s="12">
        <v>1.1614814814814813E-5</v>
      </c>
      <c r="D147" s="2">
        <v>-13.802770465502913</v>
      </c>
      <c r="E147" s="9">
        <v>796</v>
      </c>
    </row>
    <row r="148" spans="1:7">
      <c r="A148" s="9">
        <v>4</v>
      </c>
      <c r="B148" s="9">
        <v>660</v>
      </c>
      <c r="C148" s="12">
        <v>1.6592592592592591E-5</v>
      </c>
      <c r="D148" s="2">
        <v>-10.70473126578805</v>
      </c>
      <c r="E148" s="9">
        <v>835</v>
      </c>
    </row>
    <row r="149" spans="1:7">
      <c r="A149" s="9">
        <v>4</v>
      </c>
      <c r="B149" s="9">
        <v>680</v>
      </c>
      <c r="C149" s="12">
        <v>3.8162962962962955E-5</v>
      </c>
      <c r="D149" s="2">
        <v>-3.4701745454361914</v>
      </c>
      <c r="E149" s="9">
        <v>835</v>
      </c>
    </row>
    <row r="150" spans="1:7">
      <c r="A150" s="9">
        <v>4</v>
      </c>
      <c r="B150" s="9">
        <v>700</v>
      </c>
      <c r="C150" s="12">
        <v>4.3140740740740736E-5</v>
      </c>
      <c r="D150" s="2">
        <v>-2.4052643063716896</v>
      </c>
      <c r="E150" s="9">
        <v>835</v>
      </c>
    </row>
    <row r="151" spans="1:7">
      <c r="A151" s="9">
        <v>4</v>
      </c>
      <c r="B151" s="9">
        <v>720</v>
      </c>
      <c r="C151" s="12" t="s">
        <v>26</v>
      </c>
      <c r="E151" s="9"/>
      <c r="G151" s="9"/>
    </row>
    <row r="152" spans="1:7">
      <c r="A152" s="9">
        <v>4</v>
      </c>
      <c r="B152" s="9">
        <v>740</v>
      </c>
      <c r="C152" s="12" t="s">
        <v>26</v>
      </c>
    </row>
    <row r="153" spans="1:7">
      <c r="A153" s="9">
        <v>4</v>
      </c>
      <c r="B153" s="9">
        <v>760</v>
      </c>
      <c r="C153" s="12" t="s">
        <v>26</v>
      </c>
    </row>
    <row r="154" spans="1:7">
      <c r="A154" s="9">
        <v>4</v>
      </c>
      <c r="B154" s="9">
        <v>780</v>
      </c>
      <c r="C154" s="12" t="s">
        <v>26</v>
      </c>
    </row>
    <row r="155" spans="1:7">
      <c r="A155" s="9">
        <v>4</v>
      </c>
      <c r="B155" s="9">
        <v>800</v>
      </c>
      <c r="C155" s="12" t="s">
        <v>26</v>
      </c>
    </row>
    <row r="156" spans="1:7">
      <c r="A156" s="9">
        <v>4</v>
      </c>
      <c r="B156" s="9">
        <v>820</v>
      </c>
      <c r="C156" s="12" t="s">
        <v>26</v>
      </c>
    </row>
    <row r="157" spans="1:7">
      <c r="A157" s="9">
        <v>4</v>
      </c>
      <c r="B157" s="9">
        <v>840</v>
      </c>
      <c r="C157" s="12" t="s">
        <v>26</v>
      </c>
    </row>
    <row r="158" spans="1:7">
      <c r="A158" s="9">
        <v>4</v>
      </c>
      <c r="B158" s="9">
        <v>860</v>
      </c>
      <c r="C158" s="12" t="s">
        <v>26</v>
      </c>
    </row>
    <row r="159" spans="1:7">
      <c r="A159" s="9">
        <v>4</v>
      </c>
      <c r="B159" s="9">
        <v>880</v>
      </c>
      <c r="C159" s="12" t="s">
        <v>26</v>
      </c>
    </row>
    <row r="160" spans="1:7">
      <c r="A160" s="9">
        <v>4</v>
      </c>
      <c r="B160" s="9">
        <v>900</v>
      </c>
      <c r="C160" s="12" t="s">
        <v>26</v>
      </c>
    </row>
    <row r="161" spans="1:5">
      <c r="A161" s="9">
        <v>4</v>
      </c>
      <c r="B161" s="9">
        <v>920</v>
      </c>
      <c r="C161" s="12" t="s">
        <v>26</v>
      </c>
    </row>
    <row r="162" spans="1:5">
      <c r="A162" s="9">
        <v>4</v>
      </c>
      <c r="B162" s="9">
        <v>940</v>
      </c>
      <c r="C162" s="12" t="s">
        <v>26</v>
      </c>
    </row>
    <row r="163" spans="1:5">
      <c r="A163" s="9">
        <v>4</v>
      </c>
      <c r="B163" s="9">
        <v>960</v>
      </c>
      <c r="C163" s="12" t="s">
        <v>26</v>
      </c>
    </row>
    <row r="164" spans="1:5">
      <c r="A164" s="9">
        <v>4</v>
      </c>
      <c r="B164" s="9">
        <v>980</v>
      </c>
      <c r="C164" s="12" t="s">
        <v>26</v>
      </c>
    </row>
    <row r="165" spans="1:5">
      <c r="A165" s="9">
        <v>4</v>
      </c>
      <c r="B165" s="9">
        <v>1000</v>
      </c>
      <c r="C165" s="12" t="s">
        <v>26</v>
      </c>
    </row>
    <row r="166" spans="1:5">
      <c r="A166" s="9">
        <v>5</v>
      </c>
      <c r="B166" s="9">
        <v>200</v>
      </c>
      <c r="C166" s="12" t="s">
        <v>26</v>
      </c>
    </row>
    <row r="167" spans="1:5">
      <c r="A167" s="9">
        <v>5</v>
      </c>
      <c r="B167" s="9">
        <v>220</v>
      </c>
      <c r="C167" s="12" t="s">
        <v>26</v>
      </c>
    </row>
    <row r="168" spans="1:5">
      <c r="A168" s="9">
        <v>5</v>
      </c>
      <c r="B168" s="9">
        <v>240</v>
      </c>
      <c r="C168" s="12" t="s">
        <v>26</v>
      </c>
    </row>
    <row r="169" spans="1:5">
      <c r="A169" s="9">
        <v>5</v>
      </c>
      <c r="B169" s="9">
        <v>260</v>
      </c>
      <c r="C169" s="12" t="s">
        <v>26</v>
      </c>
    </row>
    <row r="170" spans="1:5">
      <c r="A170" s="9">
        <v>5</v>
      </c>
      <c r="B170" s="9">
        <v>280</v>
      </c>
      <c r="C170" s="12" t="s">
        <v>26</v>
      </c>
    </row>
    <row r="171" spans="1:5">
      <c r="A171" s="9">
        <v>5</v>
      </c>
      <c r="B171" s="9">
        <v>300</v>
      </c>
      <c r="C171" s="12">
        <v>2.3229629629629627E-6</v>
      </c>
      <c r="D171" s="2">
        <v>-27.782170552223285</v>
      </c>
      <c r="E171" s="9">
        <v>757</v>
      </c>
    </row>
    <row r="172" spans="1:5">
      <c r="A172" s="9">
        <v>5</v>
      </c>
      <c r="B172" s="9">
        <v>320</v>
      </c>
      <c r="C172" s="12">
        <v>2.8207407407407408E-6</v>
      </c>
      <c r="D172" s="2">
        <v>-26.095752838222566</v>
      </c>
      <c r="E172" s="9">
        <v>767</v>
      </c>
    </row>
    <row r="173" spans="1:5">
      <c r="A173" s="9">
        <v>5</v>
      </c>
      <c r="B173" s="9">
        <v>340</v>
      </c>
      <c r="C173" s="12">
        <v>8.2962962962962953E-7</v>
      </c>
      <c r="D173" s="2">
        <v>-36.725331179067673</v>
      </c>
      <c r="E173" s="9">
        <v>786</v>
      </c>
    </row>
    <row r="174" spans="1:5">
      <c r="A174" s="9">
        <v>5</v>
      </c>
      <c r="B174" s="9">
        <v>360</v>
      </c>
      <c r="C174" s="12">
        <v>8.2962962962962953E-7</v>
      </c>
      <c r="D174" s="2">
        <v>-36.725331179067673</v>
      </c>
      <c r="E174" s="9">
        <v>806</v>
      </c>
    </row>
    <row r="175" spans="1:5">
      <c r="A175" s="9">
        <v>5</v>
      </c>
      <c r="B175" s="9">
        <v>380</v>
      </c>
      <c r="C175" s="12">
        <v>4.9777777777777772E-7</v>
      </c>
      <c r="D175" s="2">
        <v>-41.162306171394796</v>
      </c>
      <c r="E175" s="9">
        <v>806</v>
      </c>
    </row>
    <row r="176" spans="1:5">
      <c r="A176" s="9">
        <v>5</v>
      </c>
      <c r="B176" s="9">
        <v>400</v>
      </c>
      <c r="C176" s="12">
        <v>5.8074074074074067E-7</v>
      </c>
      <c r="D176" s="2">
        <v>-39.823370378782535</v>
      </c>
      <c r="E176" s="9">
        <v>781</v>
      </c>
    </row>
    <row r="177" spans="1:5">
      <c r="A177" s="9">
        <v>5</v>
      </c>
      <c r="B177" s="9">
        <v>420</v>
      </c>
      <c r="C177" s="12">
        <v>2.4888888888888886E-7</v>
      </c>
      <c r="D177" s="2">
        <v>-47.182906084674421</v>
      </c>
      <c r="E177" s="9">
        <v>781</v>
      </c>
    </row>
    <row r="178" spans="1:5">
      <c r="A178" s="9">
        <v>5</v>
      </c>
      <c r="B178" s="9">
        <v>440</v>
      </c>
      <c r="C178" s="12">
        <v>4.9777777777777772E-7</v>
      </c>
      <c r="D178" s="2">
        <v>-41.162306171394796</v>
      </c>
      <c r="E178" s="9">
        <v>825</v>
      </c>
    </row>
    <row r="179" spans="1:5">
      <c r="A179" s="9">
        <v>5</v>
      </c>
      <c r="B179" s="9">
        <v>460</v>
      </c>
      <c r="C179" s="12">
        <v>4.1481481481481476E-7</v>
      </c>
      <c r="D179" s="2">
        <v>-42.745931092347298</v>
      </c>
      <c r="E179" s="9">
        <v>820</v>
      </c>
    </row>
    <row r="180" spans="1:5">
      <c r="A180" s="9">
        <v>5</v>
      </c>
      <c r="B180" s="9">
        <v>480</v>
      </c>
      <c r="C180" s="12">
        <v>4.9777777777777772E-7</v>
      </c>
      <c r="D180" s="2">
        <v>-41.162306171394796</v>
      </c>
      <c r="E180" s="9">
        <v>781</v>
      </c>
    </row>
    <row r="181" spans="1:5">
      <c r="A181" s="9">
        <v>5</v>
      </c>
      <c r="B181" s="9">
        <v>500</v>
      </c>
      <c r="C181" s="12">
        <v>5.8074074074074067E-7</v>
      </c>
      <c r="D181" s="2">
        <v>-39.823370378782535</v>
      </c>
      <c r="E181" s="9">
        <v>781</v>
      </c>
    </row>
    <row r="182" spans="1:5">
      <c r="A182" s="9">
        <v>5</v>
      </c>
      <c r="B182" s="9">
        <v>520</v>
      </c>
      <c r="C182" s="12">
        <v>9.1259259259259248E-7</v>
      </c>
      <c r="D182" s="2">
        <v>-35.897477475903173</v>
      </c>
      <c r="E182" s="9">
        <v>810</v>
      </c>
    </row>
    <row r="183" spans="1:5">
      <c r="A183" s="9">
        <v>5</v>
      </c>
      <c r="B183" s="9">
        <v>540</v>
      </c>
      <c r="C183" s="12">
        <v>4.9777777777777772E-7</v>
      </c>
      <c r="D183" s="2">
        <v>-41.162306171394796</v>
      </c>
      <c r="E183" s="9">
        <v>810</v>
      </c>
    </row>
    <row r="184" spans="1:5">
      <c r="A184" s="9">
        <v>5</v>
      </c>
      <c r="B184" s="9">
        <v>560</v>
      </c>
      <c r="C184" s="12">
        <v>7.4666666666666647E-7</v>
      </c>
      <c r="D184" s="2">
        <v>-37.640480990281176</v>
      </c>
      <c r="E184" s="9">
        <v>830</v>
      </c>
    </row>
    <row r="185" spans="1:5">
      <c r="A185" s="9">
        <v>5</v>
      </c>
      <c r="B185" s="9">
        <v>580</v>
      </c>
      <c r="C185" s="12">
        <v>1.6592592592592591E-6</v>
      </c>
      <c r="D185" s="2">
        <v>-30.704731265788048</v>
      </c>
      <c r="E185" s="9">
        <v>840</v>
      </c>
    </row>
    <row r="186" spans="1:5">
      <c r="A186" s="9">
        <v>5</v>
      </c>
      <c r="B186" s="9">
        <v>600</v>
      </c>
      <c r="C186" s="12">
        <v>2.9037037037037034E-6</v>
      </c>
      <c r="D186" s="2">
        <v>-25.84397029206216</v>
      </c>
      <c r="E186" s="9">
        <v>840</v>
      </c>
    </row>
    <row r="187" spans="1:5">
      <c r="A187" s="9">
        <v>5</v>
      </c>
      <c r="B187" s="9">
        <v>620</v>
      </c>
      <c r="C187" s="12">
        <v>2.2399999999999997E-6</v>
      </c>
      <c r="D187" s="2">
        <v>-28.098055895887928</v>
      </c>
      <c r="E187" s="9">
        <v>840</v>
      </c>
    </row>
    <row r="188" spans="1:5">
      <c r="A188" s="9">
        <v>5</v>
      </c>
      <c r="B188" s="9">
        <v>640</v>
      </c>
      <c r="C188" s="12">
        <v>8.9599999999999989E-6</v>
      </c>
      <c r="D188" s="2">
        <v>-16.056856069328681</v>
      </c>
      <c r="E188" s="9">
        <v>864</v>
      </c>
    </row>
    <row r="189" spans="1:5">
      <c r="A189" s="9">
        <v>5</v>
      </c>
      <c r="B189" s="9">
        <v>660</v>
      </c>
      <c r="C189" s="12">
        <v>1.6592592592592591E-5</v>
      </c>
      <c r="D189" s="2">
        <v>-10.70473126578805</v>
      </c>
      <c r="E189" s="9">
        <v>838</v>
      </c>
    </row>
    <row r="190" spans="1:5">
      <c r="A190" s="9">
        <v>5</v>
      </c>
      <c r="B190" s="9">
        <v>680</v>
      </c>
      <c r="C190" s="12">
        <v>1.0785185185185184E-5</v>
      </c>
      <c r="D190" s="2">
        <v>-14.446464132930938</v>
      </c>
      <c r="E190" s="9">
        <v>845</v>
      </c>
    </row>
    <row r="191" spans="1:5">
      <c r="A191" s="9">
        <v>5</v>
      </c>
      <c r="B191" s="9">
        <v>700</v>
      </c>
      <c r="C191" s="12">
        <v>4.3140740740740736E-5</v>
      </c>
      <c r="D191" s="2">
        <v>-2.4052643063716896</v>
      </c>
      <c r="E191" s="9">
        <v>874</v>
      </c>
    </row>
    <row r="192" spans="1:5">
      <c r="A192" s="9">
        <v>5</v>
      </c>
      <c r="B192" s="9">
        <v>720</v>
      </c>
      <c r="C192" s="12">
        <v>6.3051851851851851E-5</v>
      </c>
      <c r="D192" s="2">
        <v>0.89094066654815451</v>
      </c>
      <c r="E192" s="9">
        <v>857</v>
      </c>
    </row>
    <row r="193" spans="1:3">
      <c r="A193" s="9">
        <v>5</v>
      </c>
      <c r="B193" s="9">
        <v>740</v>
      </c>
      <c r="C193" s="12" t="s">
        <v>26</v>
      </c>
    </row>
    <row r="194" spans="1:3">
      <c r="A194" s="9">
        <v>5</v>
      </c>
      <c r="B194" s="9">
        <v>760</v>
      </c>
      <c r="C194" s="12" t="s">
        <v>26</v>
      </c>
    </row>
    <row r="195" spans="1:3">
      <c r="A195" s="9">
        <v>5</v>
      </c>
      <c r="B195" s="9">
        <v>780</v>
      </c>
      <c r="C195" s="12" t="s">
        <v>26</v>
      </c>
    </row>
    <row r="196" spans="1:3">
      <c r="A196" s="9">
        <v>5</v>
      </c>
      <c r="B196" s="9">
        <v>800</v>
      </c>
      <c r="C196" s="12" t="s">
        <v>26</v>
      </c>
    </row>
    <row r="197" spans="1:3">
      <c r="A197" s="9">
        <v>5</v>
      </c>
      <c r="B197" s="9">
        <v>820</v>
      </c>
      <c r="C197" s="12" t="s">
        <v>26</v>
      </c>
    </row>
    <row r="198" spans="1:3">
      <c r="A198" s="9">
        <v>5</v>
      </c>
      <c r="B198" s="9">
        <v>840</v>
      </c>
      <c r="C198" s="12" t="s">
        <v>26</v>
      </c>
    </row>
    <row r="199" spans="1:3">
      <c r="A199" s="9">
        <v>5</v>
      </c>
      <c r="B199" s="9">
        <v>860</v>
      </c>
      <c r="C199" s="12" t="s">
        <v>26</v>
      </c>
    </row>
    <row r="200" spans="1:3">
      <c r="A200" s="9">
        <v>5</v>
      </c>
      <c r="B200" s="9">
        <v>880</v>
      </c>
      <c r="C200" s="12" t="s">
        <v>26</v>
      </c>
    </row>
    <row r="201" spans="1:3">
      <c r="A201" s="9">
        <v>5</v>
      </c>
      <c r="B201" s="9">
        <v>900</v>
      </c>
      <c r="C201" s="12" t="s">
        <v>26</v>
      </c>
    </row>
    <row r="202" spans="1:3">
      <c r="A202" s="9">
        <v>5</v>
      </c>
      <c r="B202" s="9">
        <v>920</v>
      </c>
      <c r="C202" s="12" t="s">
        <v>26</v>
      </c>
    </row>
    <row r="203" spans="1:3">
      <c r="A203" s="9">
        <v>5</v>
      </c>
      <c r="B203" s="9">
        <v>940</v>
      </c>
      <c r="C203" s="12" t="s">
        <v>26</v>
      </c>
    </row>
    <row r="204" spans="1:3">
      <c r="A204" s="9">
        <v>5</v>
      </c>
      <c r="B204" s="9">
        <v>960</v>
      </c>
      <c r="C204" s="12" t="s">
        <v>26</v>
      </c>
    </row>
    <row r="205" spans="1:3">
      <c r="A205" s="9">
        <v>5</v>
      </c>
      <c r="B205" s="9">
        <v>980</v>
      </c>
      <c r="C205" s="12" t="s">
        <v>26</v>
      </c>
    </row>
    <row r="206" spans="1:3">
      <c r="A206" s="9">
        <v>5</v>
      </c>
      <c r="B206" s="9">
        <v>1000</v>
      </c>
      <c r="C206" s="12" t="s">
        <v>26</v>
      </c>
    </row>
    <row r="207" spans="1:3">
      <c r="A207" s="9">
        <v>6</v>
      </c>
      <c r="B207" s="9">
        <v>200</v>
      </c>
      <c r="C207" s="12" t="s">
        <v>26</v>
      </c>
    </row>
    <row r="208" spans="1:3">
      <c r="A208" s="9">
        <v>6</v>
      </c>
      <c r="B208" s="9">
        <v>220</v>
      </c>
      <c r="C208" s="12" t="s">
        <v>26</v>
      </c>
    </row>
    <row r="209" spans="1:5">
      <c r="A209" s="9">
        <v>6</v>
      </c>
      <c r="B209" s="9">
        <v>240</v>
      </c>
      <c r="C209" s="12" t="s">
        <v>26</v>
      </c>
    </row>
    <row r="210" spans="1:5">
      <c r="A210" s="9">
        <v>6</v>
      </c>
      <c r="B210" s="9">
        <v>260</v>
      </c>
      <c r="C210" s="12" t="s">
        <v>26</v>
      </c>
    </row>
    <row r="211" spans="1:5">
      <c r="A211" s="9">
        <v>6</v>
      </c>
      <c r="B211" s="9">
        <v>280</v>
      </c>
      <c r="C211" s="12">
        <v>2.1570370370370368E-5</v>
      </c>
      <c r="D211" s="2">
        <v>-8.4258642196513129</v>
      </c>
      <c r="E211" s="9">
        <v>796</v>
      </c>
    </row>
    <row r="212" spans="1:5">
      <c r="A212" s="9">
        <v>6</v>
      </c>
      <c r="B212" s="9">
        <v>300</v>
      </c>
      <c r="C212" s="12">
        <v>7.6325925925925917E-6</v>
      </c>
      <c r="D212" s="2">
        <v>-17.449574632156565</v>
      </c>
      <c r="E212" s="9">
        <v>781</v>
      </c>
    </row>
    <row r="213" spans="1:5">
      <c r="A213" s="9">
        <v>6</v>
      </c>
      <c r="B213" s="9">
        <v>320</v>
      </c>
      <c r="C213" s="12">
        <v>3.7333333333333325E-6</v>
      </c>
      <c r="D213" s="2">
        <v>-23.661080903560801</v>
      </c>
      <c r="E213" s="9">
        <v>776</v>
      </c>
    </row>
    <row r="214" spans="1:5">
      <c r="A214" s="9">
        <v>6</v>
      </c>
      <c r="B214" s="9">
        <v>340</v>
      </c>
      <c r="C214" s="12">
        <v>2.9037037037037034E-6</v>
      </c>
      <c r="D214" s="2">
        <v>-25.84397029206216</v>
      </c>
      <c r="E214" s="9">
        <v>786</v>
      </c>
    </row>
    <row r="215" spans="1:5">
      <c r="A215" s="9">
        <v>6</v>
      </c>
      <c r="B215" s="9">
        <v>360</v>
      </c>
      <c r="C215" s="12">
        <v>1.0785185185185184E-6</v>
      </c>
      <c r="D215" s="2">
        <v>-34.446464132930934</v>
      </c>
      <c r="E215" s="9">
        <v>771</v>
      </c>
    </row>
    <row r="216" spans="1:5">
      <c r="A216" s="9">
        <v>6</v>
      </c>
      <c r="B216" s="9">
        <v>380</v>
      </c>
      <c r="C216" s="12">
        <v>4.1481481481481476E-7</v>
      </c>
      <c r="D216" s="2">
        <v>-42.745931092347298</v>
      </c>
      <c r="E216" s="9">
        <v>806</v>
      </c>
    </row>
    <row r="217" spans="1:5">
      <c r="A217" s="9">
        <v>6</v>
      </c>
      <c r="B217" s="9">
        <v>400</v>
      </c>
      <c r="C217" s="12">
        <v>5.8074074074074067E-7</v>
      </c>
      <c r="D217" s="2">
        <v>-39.823370378782535</v>
      </c>
      <c r="E217" s="9">
        <v>806</v>
      </c>
    </row>
    <row r="218" spans="1:5">
      <c r="A218" s="9">
        <v>6</v>
      </c>
      <c r="B218" s="9">
        <v>420</v>
      </c>
      <c r="C218" s="12">
        <v>4.1481481481481476E-7</v>
      </c>
      <c r="D218" s="2">
        <v>-42.745931092347298</v>
      </c>
      <c r="E218" s="9">
        <v>781</v>
      </c>
    </row>
    <row r="219" spans="1:5">
      <c r="A219" s="9">
        <v>6</v>
      </c>
      <c r="B219" s="9">
        <v>440</v>
      </c>
      <c r="C219" s="12">
        <v>3.3185185185185181E-7</v>
      </c>
      <c r="D219" s="2">
        <v>-44.684131352508423</v>
      </c>
      <c r="E219" s="9">
        <v>820</v>
      </c>
    </row>
    <row r="220" spans="1:5">
      <c r="A220" s="9">
        <v>6</v>
      </c>
      <c r="B220" s="9">
        <v>460</v>
      </c>
      <c r="C220" s="12">
        <v>3.3185185185185181E-7</v>
      </c>
      <c r="D220" s="2">
        <v>-44.684131352508423</v>
      </c>
      <c r="E220" s="9">
        <v>786</v>
      </c>
    </row>
    <row r="221" spans="1:5">
      <c r="A221" s="9">
        <v>6</v>
      </c>
      <c r="B221" s="9">
        <v>480</v>
      </c>
      <c r="C221" s="12">
        <v>3.3185185185185181E-7</v>
      </c>
      <c r="D221" s="2">
        <v>-44.684131352508423</v>
      </c>
      <c r="E221" s="9">
        <v>801</v>
      </c>
    </row>
    <row r="222" spans="1:5">
      <c r="A222" s="9">
        <v>6</v>
      </c>
      <c r="B222" s="9">
        <v>500</v>
      </c>
      <c r="C222" s="12">
        <v>3.3185185185185181E-7</v>
      </c>
      <c r="D222" s="2">
        <v>-44.684131352508423</v>
      </c>
      <c r="E222" s="9">
        <v>806</v>
      </c>
    </row>
    <row r="223" spans="1:5">
      <c r="A223" s="9">
        <v>6</v>
      </c>
      <c r="B223" s="9">
        <v>520</v>
      </c>
      <c r="C223" s="12">
        <v>4.9777777777777772E-7</v>
      </c>
      <c r="D223" s="2">
        <v>-41.162306171394796</v>
      </c>
      <c r="E223" s="9">
        <v>801</v>
      </c>
    </row>
    <row r="224" spans="1:5">
      <c r="A224" s="9">
        <v>6</v>
      </c>
      <c r="B224" s="9">
        <v>540</v>
      </c>
      <c r="C224" s="12">
        <v>7.4666666666666647E-7</v>
      </c>
      <c r="D224" s="2">
        <v>-37.640480990281176</v>
      </c>
      <c r="E224" s="9">
        <v>791</v>
      </c>
    </row>
    <row r="225" spans="1:5">
      <c r="A225" s="9">
        <v>6</v>
      </c>
      <c r="B225" s="9">
        <v>560</v>
      </c>
      <c r="C225" s="12">
        <v>1.1614814814814813E-6</v>
      </c>
      <c r="D225" s="2">
        <v>-33.80277046550291</v>
      </c>
      <c r="E225" s="9">
        <v>840</v>
      </c>
    </row>
    <row r="226" spans="1:5">
      <c r="A226" s="9">
        <v>6</v>
      </c>
      <c r="B226" s="9">
        <v>580</v>
      </c>
      <c r="C226" s="12">
        <v>1.6592592592592591E-6</v>
      </c>
      <c r="D226" s="2">
        <v>-30.704731265788048</v>
      </c>
      <c r="E226" s="9">
        <v>830</v>
      </c>
    </row>
    <row r="227" spans="1:5">
      <c r="A227" s="9">
        <v>6</v>
      </c>
      <c r="B227" s="9">
        <v>600</v>
      </c>
      <c r="C227" s="12">
        <v>2.1570370370370368E-6</v>
      </c>
      <c r="D227" s="2">
        <v>-28.425864219651316</v>
      </c>
      <c r="E227" s="9">
        <v>852</v>
      </c>
    </row>
    <row r="228" spans="1:5">
      <c r="A228" s="9">
        <v>6</v>
      </c>
      <c r="B228" s="9">
        <v>620</v>
      </c>
      <c r="C228" s="12">
        <v>1.9081481481481479E-6</v>
      </c>
      <c r="D228" s="2">
        <v>-29.490774458715812</v>
      </c>
      <c r="E228" s="9">
        <v>850</v>
      </c>
    </row>
    <row r="229" spans="1:5">
      <c r="A229" s="9">
        <v>6</v>
      </c>
      <c r="B229" s="9">
        <v>640</v>
      </c>
      <c r="C229" s="12">
        <v>7.9644444444444435E-6</v>
      </c>
      <c r="D229" s="2">
        <v>-17.079906518276303</v>
      </c>
      <c r="E229" s="9">
        <v>845</v>
      </c>
    </row>
    <row r="230" spans="1:5">
      <c r="A230" s="9">
        <v>6</v>
      </c>
      <c r="B230" s="9">
        <v>660</v>
      </c>
      <c r="C230" s="12">
        <v>8.9599999999999989E-6</v>
      </c>
      <c r="D230" s="2">
        <v>-16.056856069328681</v>
      </c>
      <c r="E230" s="9">
        <v>830</v>
      </c>
    </row>
    <row r="231" spans="1:5">
      <c r="A231" s="9">
        <v>6</v>
      </c>
      <c r="B231" s="9">
        <v>680</v>
      </c>
      <c r="C231" s="12">
        <v>4.2311111111111111E-5</v>
      </c>
      <c r="D231" s="2">
        <v>-2.5739276571089444</v>
      </c>
      <c r="E231" s="9">
        <v>845</v>
      </c>
    </row>
    <row r="232" spans="1:5">
      <c r="A232" s="9">
        <v>6</v>
      </c>
      <c r="B232" s="9">
        <v>700</v>
      </c>
      <c r="C232" s="12">
        <v>6.9688888888888874E-5</v>
      </c>
      <c r="D232" s="2">
        <v>1.7602545421699587</v>
      </c>
      <c r="E232" s="9">
        <v>859</v>
      </c>
    </row>
    <row r="233" spans="1:5">
      <c r="A233" s="9">
        <v>6</v>
      </c>
      <c r="B233" s="9">
        <v>720</v>
      </c>
      <c r="C233" s="12">
        <v>1.2444444444444444E-4</v>
      </c>
      <c r="D233" s="2">
        <v>6.7964940020459528</v>
      </c>
      <c r="E233" s="9">
        <v>840</v>
      </c>
    </row>
    <row r="234" spans="1:5">
      <c r="A234" s="9">
        <v>6</v>
      </c>
      <c r="B234" s="9">
        <v>740</v>
      </c>
      <c r="C234" s="12" t="s">
        <v>26</v>
      </c>
    </row>
    <row r="235" spans="1:5">
      <c r="A235" s="9">
        <v>6</v>
      </c>
      <c r="B235" s="9">
        <v>760</v>
      </c>
      <c r="C235" s="12" t="s">
        <v>26</v>
      </c>
    </row>
    <row r="236" spans="1:5">
      <c r="A236" s="9">
        <v>6</v>
      </c>
      <c r="B236" s="9">
        <v>780</v>
      </c>
      <c r="C236" s="12" t="s">
        <v>26</v>
      </c>
    </row>
    <row r="237" spans="1:5">
      <c r="A237" s="9">
        <v>6</v>
      </c>
      <c r="B237" s="9">
        <v>800</v>
      </c>
      <c r="C237" s="12" t="s">
        <v>26</v>
      </c>
    </row>
    <row r="238" spans="1:5">
      <c r="A238" s="9">
        <v>6</v>
      </c>
      <c r="B238" s="9">
        <v>820</v>
      </c>
      <c r="C238" s="12" t="s">
        <v>26</v>
      </c>
    </row>
    <row r="239" spans="1:5">
      <c r="A239" s="9">
        <v>6</v>
      </c>
      <c r="B239" s="9">
        <v>840</v>
      </c>
      <c r="C239" s="12" t="s">
        <v>26</v>
      </c>
    </row>
    <row r="240" spans="1:5">
      <c r="A240" s="9">
        <v>6</v>
      </c>
      <c r="B240" s="9">
        <v>860</v>
      </c>
      <c r="C240" s="12" t="s">
        <v>26</v>
      </c>
    </row>
    <row r="241" spans="1:3">
      <c r="A241" s="9">
        <v>6</v>
      </c>
      <c r="B241" s="9">
        <v>880</v>
      </c>
      <c r="C241" s="12" t="s">
        <v>26</v>
      </c>
    </row>
    <row r="242" spans="1:3">
      <c r="A242" s="9">
        <v>6</v>
      </c>
      <c r="B242" s="9">
        <v>900</v>
      </c>
      <c r="C242" s="12" t="s">
        <v>26</v>
      </c>
    </row>
    <row r="243" spans="1:3">
      <c r="A243" s="9">
        <v>6</v>
      </c>
      <c r="B243" s="9">
        <v>920</v>
      </c>
      <c r="C243" s="12" t="s">
        <v>26</v>
      </c>
    </row>
    <row r="244" spans="1:3">
      <c r="A244" s="9">
        <v>6</v>
      </c>
      <c r="B244" s="9">
        <v>940</v>
      </c>
      <c r="C244" s="12" t="s">
        <v>26</v>
      </c>
    </row>
    <row r="245" spans="1:3">
      <c r="A245" s="9">
        <v>6</v>
      </c>
      <c r="B245" s="9">
        <v>960</v>
      </c>
      <c r="C245" s="12" t="s">
        <v>26</v>
      </c>
    </row>
    <row r="246" spans="1:3">
      <c r="A246" s="9">
        <v>6</v>
      </c>
      <c r="B246" s="9">
        <v>980</v>
      </c>
      <c r="C246" s="12" t="s">
        <v>26</v>
      </c>
    </row>
    <row r="247" spans="1:3">
      <c r="A247" s="9">
        <v>6</v>
      </c>
      <c r="B247" s="9">
        <v>1000</v>
      </c>
      <c r="C247" s="12" t="s">
        <v>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B2" sqref="B2:C3"/>
    </sheetView>
  </sheetViews>
  <sheetFormatPr defaultRowHeight="15"/>
  <cols>
    <col min="1" max="2" width="9.140625" style="9"/>
    <col min="6" max="6" width="23.5703125" customWidth="1"/>
  </cols>
  <sheetData>
    <row r="1" spans="1:6">
      <c r="A1" s="9" t="s">
        <v>31</v>
      </c>
      <c r="B1" t="s">
        <v>17</v>
      </c>
      <c r="E1" t="s">
        <v>0</v>
      </c>
      <c r="F1" t="s">
        <v>32</v>
      </c>
    </row>
    <row r="2" spans="1:6">
      <c r="A2" s="9">
        <v>1</v>
      </c>
      <c r="B2" s="9">
        <v>488</v>
      </c>
      <c r="E2">
        <v>1</v>
      </c>
      <c r="F2" s="17">
        <v>6.3051851851851851E-5</v>
      </c>
    </row>
    <row r="3" spans="1:6">
      <c r="A3" s="9">
        <v>2</v>
      </c>
      <c r="B3" s="9">
        <v>527</v>
      </c>
      <c r="E3">
        <v>2</v>
      </c>
      <c r="F3" s="17">
        <v>6.6370370370370362E-5</v>
      </c>
    </row>
    <row r="4" spans="1:6">
      <c r="A4" s="9">
        <v>3</v>
      </c>
      <c r="B4" s="9">
        <v>488</v>
      </c>
      <c r="E4">
        <v>3</v>
      </c>
      <c r="F4" s="17">
        <v>5.2266666666666659E-5</v>
      </c>
    </row>
    <row r="5" spans="1:6">
      <c r="A5" s="9">
        <v>4</v>
      </c>
      <c r="B5" s="9">
        <v>510</v>
      </c>
      <c r="E5">
        <v>4</v>
      </c>
      <c r="F5" s="17">
        <v>5.9733333333333319E-5</v>
      </c>
    </row>
    <row r="6" spans="1:6">
      <c r="A6" s="9">
        <v>5</v>
      </c>
      <c r="B6" s="9">
        <v>478</v>
      </c>
      <c r="E6">
        <v>5</v>
      </c>
      <c r="F6" s="17">
        <v>7.3007407407407399E-5</v>
      </c>
    </row>
    <row r="7" spans="1:6">
      <c r="A7" s="9">
        <v>6</v>
      </c>
      <c r="B7" s="9">
        <v>469</v>
      </c>
      <c r="E7">
        <v>6</v>
      </c>
      <c r="F7" s="17">
        <v>6.6370370370370362E-5</v>
      </c>
    </row>
    <row r="8" spans="1:6">
      <c r="A8" s="9">
        <v>7</v>
      </c>
      <c r="B8" s="9">
        <v>493</v>
      </c>
      <c r="E8">
        <v>7</v>
      </c>
      <c r="F8" s="17">
        <v>5.309629629629629E-5</v>
      </c>
    </row>
    <row r="9" spans="1:6">
      <c r="A9" s="9">
        <v>8</v>
      </c>
      <c r="B9" s="9">
        <v>508</v>
      </c>
      <c r="E9">
        <v>8</v>
      </c>
      <c r="F9" s="17">
        <v>3.3185185185185181E-5</v>
      </c>
    </row>
    <row r="10" spans="1:6">
      <c r="A10" s="9">
        <v>9</v>
      </c>
      <c r="B10" s="9">
        <v>513</v>
      </c>
      <c r="E10" s="15">
        <v>9</v>
      </c>
      <c r="F10" s="17">
        <v>4.9777777777777772E-5</v>
      </c>
    </row>
    <row r="11" spans="1:6">
      <c r="A11" s="9">
        <v>10</v>
      </c>
      <c r="B11" s="9">
        <v>508</v>
      </c>
      <c r="E11" s="15">
        <v>10</v>
      </c>
      <c r="F11" s="17">
        <v>4.1481481481481473E-5</v>
      </c>
    </row>
    <row r="12" spans="1:6">
      <c r="A12" s="9">
        <v>11</v>
      </c>
      <c r="B12" s="9">
        <v>478</v>
      </c>
      <c r="E12" s="15">
        <v>11</v>
      </c>
      <c r="F12" s="17">
        <v>5.309629629629629E-5</v>
      </c>
    </row>
    <row r="13" spans="1:6">
      <c r="A13" s="9">
        <v>12</v>
      </c>
      <c r="B13" s="9">
        <v>478</v>
      </c>
      <c r="E13" s="15">
        <v>12</v>
      </c>
      <c r="F13" s="17">
        <v>4.9777777777777772E-5</v>
      </c>
    </row>
    <row r="14" spans="1:6">
      <c r="A14" s="9">
        <v>13</v>
      </c>
      <c r="B14" s="9">
        <v>508</v>
      </c>
      <c r="E14" s="15">
        <v>13</v>
      </c>
      <c r="F14" s="17">
        <v>5.6414814814814808E-5</v>
      </c>
    </row>
    <row r="15" spans="1:6">
      <c r="A15" s="9">
        <v>14</v>
      </c>
      <c r="B15" s="9">
        <v>522</v>
      </c>
      <c r="E15" s="15">
        <v>14</v>
      </c>
      <c r="F15" s="17">
        <v>6.6370370370370362E-5</v>
      </c>
    </row>
    <row r="16" spans="1:6">
      <c r="A16" s="9">
        <v>15</v>
      </c>
      <c r="B16" s="9">
        <v>503</v>
      </c>
      <c r="E16" s="15">
        <v>15</v>
      </c>
      <c r="F16" s="17">
        <v>5.9733333333333319E-5</v>
      </c>
    </row>
    <row r="17" spans="1:6">
      <c r="A17" s="9">
        <v>16</v>
      </c>
      <c r="B17" s="9">
        <v>430</v>
      </c>
      <c r="E17" s="15">
        <v>16</v>
      </c>
      <c r="F17" s="17">
        <v>5.309629629629629E-5</v>
      </c>
    </row>
    <row r="18" spans="1:6">
      <c r="A18" s="9">
        <v>17</v>
      </c>
      <c r="B18" s="9">
        <v>522</v>
      </c>
      <c r="E18" s="15">
        <v>17</v>
      </c>
      <c r="F18" s="17">
        <v>4.9777777777777772E-5</v>
      </c>
    </row>
    <row r="19" spans="1:6">
      <c r="A19" s="9">
        <v>18</v>
      </c>
      <c r="B19" s="9">
        <v>513</v>
      </c>
      <c r="E19" s="15">
        <v>18</v>
      </c>
      <c r="F19" s="17">
        <v>5.309629629629629E-5</v>
      </c>
    </row>
    <row r="20" spans="1:6">
      <c r="A20" s="9">
        <v>19</v>
      </c>
      <c r="B20" s="9">
        <v>483</v>
      </c>
      <c r="E20" s="15">
        <v>19</v>
      </c>
      <c r="F20" s="17">
        <v>6.9688888888888874E-5</v>
      </c>
    </row>
    <row r="21" spans="1:6">
      <c r="A21" s="9">
        <v>20</v>
      </c>
      <c r="B21" s="9">
        <v>474</v>
      </c>
      <c r="E21" s="15">
        <v>20</v>
      </c>
      <c r="F21" s="17">
        <v>6.6370370370370362E-5</v>
      </c>
    </row>
    <row r="22" spans="1:6">
      <c r="A22" s="9">
        <v>21</v>
      </c>
      <c r="B22" s="9">
        <v>478</v>
      </c>
      <c r="E22" s="15">
        <v>21</v>
      </c>
      <c r="F22" s="17">
        <v>5.9733333333333319E-5</v>
      </c>
    </row>
    <row r="23" spans="1:6">
      <c r="A23" s="9">
        <v>22</v>
      </c>
      <c r="B23" s="9">
        <v>474</v>
      </c>
      <c r="E23" s="15">
        <v>22</v>
      </c>
      <c r="F23" s="17">
        <v>6.3051851851851851E-5</v>
      </c>
    </row>
    <row r="24" spans="1:6">
      <c r="A24" s="9">
        <v>23</v>
      </c>
      <c r="B24" s="9">
        <v>508</v>
      </c>
      <c r="E24" s="15">
        <v>23</v>
      </c>
      <c r="F24" s="18">
        <v>5.6414814814814808E-5</v>
      </c>
    </row>
    <row r="25" spans="1:6">
      <c r="A25" s="9">
        <v>24</v>
      </c>
      <c r="B25" s="9">
        <v>503</v>
      </c>
      <c r="F25" s="16"/>
    </row>
    <row r="26" spans="1:6">
      <c r="A26" s="9">
        <v>25</v>
      </c>
      <c r="B26" s="9">
        <v>488</v>
      </c>
      <c r="F26" s="16"/>
    </row>
    <row r="27" spans="1:6">
      <c r="A27" s="9">
        <v>26</v>
      </c>
      <c r="B27" s="9">
        <v>474</v>
      </c>
    </row>
    <row r="28" spans="1:6">
      <c r="A28" s="9">
        <v>27</v>
      </c>
      <c r="B28" s="9">
        <v>464</v>
      </c>
    </row>
    <row r="29" spans="1:6">
      <c r="A29" s="9">
        <v>28</v>
      </c>
      <c r="B29" s="9">
        <v>513</v>
      </c>
    </row>
    <row r="30" spans="1:6">
      <c r="A30" s="9">
        <v>29</v>
      </c>
      <c r="B30" s="9">
        <v>472</v>
      </c>
    </row>
    <row r="31" spans="1:6">
      <c r="A31" s="9">
        <v>30</v>
      </c>
      <c r="B31" s="9">
        <v>495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21"/>
  <sheetViews>
    <sheetView workbookViewId="0">
      <selection sqref="A1:C121"/>
    </sheetView>
  </sheetViews>
  <sheetFormatPr defaultRowHeight="15"/>
  <cols>
    <col min="1" max="1" width="9.140625" style="19"/>
    <col min="2" max="2" width="18.140625" customWidth="1"/>
    <col min="3" max="3" width="21.7109375" customWidth="1"/>
    <col min="4" max="4" width="9.140625" style="20"/>
    <col min="7" max="7" width="9.140625" style="20"/>
    <col min="10" max="10" width="9.140625" style="20"/>
    <col min="13" max="13" width="9.140625" style="20"/>
    <col min="16" max="16" width="9.140625" style="20"/>
  </cols>
  <sheetData>
    <row r="1" spans="1:19">
      <c r="A1" s="19" t="s">
        <v>33</v>
      </c>
      <c r="B1" s="20" t="s">
        <v>34</v>
      </c>
      <c r="C1" s="20" t="s">
        <v>35</v>
      </c>
    </row>
    <row r="2" spans="1:19">
      <c r="A2" s="19">
        <v>1</v>
      </c>
      <c r="B2" s="23">
        <v>61.04</v>
      </c>
      <c r="C2" s="21">
        <v>1.6223E-4</v>
      </c>
      <c r="E2" s="20"/>
      <c r="F2" s="20"/>
      <c r="H2" s="20"/>
      <c r="I2" s="20"/>
      <c r="K2" s="20"/>
      <c r="L2" s="20"/>
      <c r="N2" s="20"/>
      <c r="O2" s="20"/>
      <c r="Q2" s="20"/>
      <c r="R2" s="20"/>
      <c r="S2" s="20"/>
    </row>
    <row r="3" spans="1:19">
      <c r="A3" s="19">
        <v>1</v>
      </c>
      <c r="B3" s="23">
        <v>97.66</v>
      </c>
      <c r="C3" s="21">
        <v>2.8849099999999999E-4</v>
      </c>
      <c r="S3" s="20"/>
    </row>
    <row r="4" spans="1:19">
      <c r="A4" s="19">
        <v>1</v>
      </c>
      <c r="B4" s="23">
        <v>146.5</v>
      </c>
      <c r="C4" s="21">
        <v>1.6223E-5</v>
      </c>
      <c r="S4" s="20"/>
    </row>
    <row r="5" spans="1:19">
      <c r="A5" s="19">
        <v>1</v>
      </c>
      <c r="B5" s="23">
        <v>195.3</v>
      </c>
      <c r="C5" s="21">
        <v>9.1228800000000005E-8</v>
      </c>
      <c r="S5" s="20"/>
    </row>
    <row r="6" spans="1:19">
      <c r="A6" s="19">
        <v>1</v>
      </c>
      <c r="B6" s="23">
        <v>244.1</v>
      </c>
      <c r="C6" s="21">
        <v>5.1301700000000005E-7</v>
      </c>
      <c r="S6" s="20"/>
    </row>
    <row r="7" spans="1:19">
      <c r="A7" s="19">
        <v>1</v>
      </c>
      <c r="B7" s="23">
        <v>305.2</v>
      </c>
      <c r="C7" s="21">
        <v>1.6222999999999999E-7</v>
      </c>
      <c r="S7" s="20"/>
    </row>
    <row r="8" spans="1:19">
      <c r="A8" s="19">
        <v>1</v>
      </c>
      <c r="B8" s="23">
        <v>329.6</v>
      </c>
      <c r="C8" s="21">
        <v>5.1301700000000005E-7</v>
      </c>
      <c r="S8" s="20"/>
    </row>
    <row r="9" spans="1:19">
      <c r="A9" s="19">
        <v>1</v>
      </c>
      <c r="B9" s="23">
        <v>354</v>
      </c>
      <c r="C9" s="21">
        <v>9.1228800000000002E-7</v>
      </c>
      <c r="S9" s="20"/>
    </row>
    <row r="10" spans="1:19">
      <c r="A10" s="19">
        <v>1</v>
      </c>
      <c r="B10" s="23">
        <v>378.4</v>
      </c>
      <c r="C10" s="21">
        <v>1.6222999999999999E-7</v>
      </c>
      <c r="S10" s="20"/>
    </row>
    <row r="11" spans="1:19">
      <c r="A11" s="19">
        <v>1</v>
      </c>
      <c r="B11" s="23">
        <v>402.8</v>
      </c>
      <c r="C11" s="21">
        <v>9.1228800000000005E-8</v>
      </c>
      <c r="S11" s="20"/>
    </row>
    <row r="12" spans="1:19">
      <c r="A12" s="19">
        <v>1</v>
      </c>
      <c r="B12" s="23">
        <v>427.2</v>
      </c>
      <c r="C12" s="21">
        <v>9.1228800000000002E-7</v>
      </c>
      <c r="S12" s="20"/>
    </row>
    <row r="13" spans="1:19">
      <c r="A13" s="19">
        <v>1</v>
      </c>
      <c r="B13" s="23">
        <v>451.7</v>
      </c>
      <c r="C13" s="21">
        <v>1.6222999999999999E-6</v>
      </c>
      <c r="S13" s="20"/>
    </row>
    <row r="14" spans="1:19">
      <c r="A14" s="19">
        <v>1</v>
      </c>
      <c r="B14" s="23">
        <v>476.1</v>
      </c>
      <c r="C14" s="21">
        <v>1.6223E-5</v>
      </c>
      <c r="S14" s="20"/>
    </row>
    <row r="15" spans="1:19">
      <c r="A15" s="19">
        <v>1</v>
      </c>
      <c r="B15" s="23">
        <v>500.5</v>
      </c>
      <c r="C15" s="21">
        <v>9.1228800000000003E-5</v>
      </c>
      <c r="S15" s="20"/>
    </row>
    <row r="16" spans="1:19">
      <c r="A16" s="19">
        <v>1</v>
      </c>
      <c r="B16" s="23">
        <v>549.29999999999995</v>
      </c>
      <c r="C16" s="21">
        <v>2.8849100000000001E-5</v>
      </c>
      <c r="S16" s="20"/>
    </row>
    <row r="17" spans="1:19">
      <c r="A17" s="19">
        <v>1</v>
      </c>
      <c r="B17" s="23">
        <v>598.1</v>
      </c>
      <c r="C17" s="21">
        <v>5.1301699999999997E-5</v>
      </c>
      <c r="S17" s="20"/>
    </row>
    <row r="18" spans="1:19">
      <c r="A18" s="19">
        <v>1</v>
      </c>
      <c r="B18" s="23">
        <v>647</v>
      </c>
      <c r="C18" s="21">
        <v>1.6223E-4</v>
      </c>
      <c r="S18" s="20"/>
    </row>
    <row r="19" spans="1:19">
      <c r="A19" s="19">
        <v>1</v>
      </c>
      <c r="B19" s="23">
        <v>695.8</v>
      </c>
      <c r="C19" s="21">
        <v>2.8849099999999999E-4</v>
      </c>
      <c r="S19" s="20"/>
    </row>
    <row r="20" spans="1:19">
      <c r="A20" s="19">
        <v>1</v>
      </c>
      <c r="B20" s="23">
        <v>903.3</v>
      </c>
      <c r="C20" s="21">
        <v>5.1301700000000005E-4</v>
      </c>
      <c r="S20" s="20"/>
    </row>
    <row r="21" spans="1:19">
      <c r="A21" s="19">
        <v>1</v>
      </c>
      <c r="B21" s="23">
        <v>1001</v>
      </c>
      <c r="C21" s="21">
        <v>5.1301700000000005E-4</v>
      </c>
      <c r="S21" s="20"/>
    </row>
    <row r="22" spans="1:19">
      <c r="A22" s="19">
        <v>2</v>
      </c>
      <c r="B22" s="23">
        <v>61.04</v>
      </c>
      <c r="C22" s="21">
        <v>9.1228800000000003E-4</v>
      </c>
      <c r="S22" s="20"/>
    </row>
    <row r="23" spans="1:19">
      <c r="A23" s="19">
        <v>2</v>
      </c>
      <c r="B23" s="23">
        <v>146.5</v>
      </c>
      <c r="C23" s="21">
        <v>9.1228800000000007E-6</v>
      </c>
      <c r="S23" s="20"/>
    </row>
    <row r="24" spans="1:19">
      <c r="A24" s="19">
        <v>2</v>
      </c>
      <c r="B24" s="23">
        <v>195.3</v>
      </c>
      <c r="C24" s="21">
        <v>1.6223E-5</v>
      </c>
    </row>
    <row r="25" spans="1:19">
      <c r="A25" s="19">
        <v>2</v>
      </c>
      <c r="B25" s="23">
        <v>244.1</v>
      </c>
      <c r="C25" s="21">
        <v>9.1228800000000002E-7</v>
      </c>
    </row>
    <row r="26" spans="1:19">
      <c r="A26" s="19">
        <v>2</v>
      </c>
      <c r="B26" s="23">
        <v>280.8</v>
      </c>
      <c r="C26" s="21">
        <v>2.8849099999999999E-7</v>
      </c>
    </row>
    <row r="27" spans="1:19">
      <c r="A27" s="19">
        <v>2</v>
      </c>
      <c r="B27" s="23">
        <v>305.2</v>
      </c>
      <c r="C27" s="21">
        <v>9.1228800000000002E-7</v>
      </c>
    </row>
    <row r="28" spans="1:19">
      <c r="A28" s="19">
        <v>2</v>
      </c>
      <c r="B28" s="23">
        <v>329.6</v>
      </c>
      <c r="C28" s="21">
        <v>9.1228800000000002E-7</v>
      </c>
    </row>
    <row r="29" spans="1:19">
      <c r="A29" s="19">
        <v>2</v>
      </c>
      <c r="B29" s="23">
        <v>354</v>
      </c>
      <c r="C29" s="21">
        <v>1.6222999999999999E-7</v>
      </c>
    </row>
    <row r="30" spans="1:19">
      <c r="A30" s="19">
        <v>2</v>
      </c>
      <c r="B30" s="23">
        <v>378.4</v>
      </c>
      <c r="C30" s="21">
        <v>9.1228800000000007E-6</v>
      </c>
    </row>
    <row r="31" spans="1:19">
      <c r="A31" s="19">
        <v>2</v>
      </c>
      <c r="B31" s="23">
        <v>402.8</v>
      </c>
      <c r="C31" s="21">
        <v>1.6223E-5</v>
      </c>
    </row>
    <row r="32" spans="1:19">
      <c r="A32" s="19">
        <v>2</v>
      </c>
      <c r="B32" s="23">
        <v>427.2</v>
      </c>
      <c r="C32" s="21">
        <v>5.1301699999999997E-5</v>
      </c>
    </row>
    <row r="33" spans="1:3">
      <c r="A33" s="19">
        <v>2</v>
      </c>
      <c r="B33" s="23">
        <v>451.7</v>
      </c>
      <c r="C33" s="21">
        <v>1.6223E-4</v>
      </c>
    </row>
    <row r="34" spans="1:3">
      <c r="A34" s="19">
        <v>2</v>
      </c>
      <c r="B34" s="23">
        <v>476.1</v>
      </c>
      <c r="C34" s="21">
        <v>5.1301699999999997E-5</v>
      </c>
    </row>
    <row r="35" spans="1:3">
      <c r="A35" s="19">
        <v>2</v>
      </c>
      <c r="B35" s="23">
        <v>500.5</v>
      </c>
      <c r="C35" s="21">
        <v>1.6223E-4</v>
      </c>
    </row>
    <row r="36" spans="1:3">
      <c r="A36" s="19">
        <v>2</v>
      </c>
      <c r="B36" s="23">
        <v>549.29999999999995</v>
      </c>
      <c r="C36" s="21">
        <v>5.1301700000000005E-4</v>
      </c>
    </row>
    <row r="37" spans="1:3">
      <c r="A37" s="19">
        <v>2</v>
      </c>
      <c r="B37" s="23">
        <v>598.1</v>
      </c>
      <c r="C37" s="21">
        <v>2.8849099999999999E-4</v>
      </c>
    </row>
    <row r="38" spans="1:3">
      <c r="A38" s="19">
        <v>2</v>
      </c>
      <c r="B38" s="23">
        <v>647</v>
      </c>
      <c r="C38" s="21">
        <v>9.1228800000000003E-5</v>
      </c>
    </row>
    <row r="39" spans="1:3">
      <c r="A39" s="19">
        <v>2</v>
      </c>
      <c r="B39" s="23">
        <v>695.8</v>
      </c>
      <c r="C39" s="21">
        <v>5.1301699999999997E-5</v>
      </c>
    </row>
    <row r="40" spans="1:3">
      <c r="A40" s="19">
        <v>2</v>
      </c>
      <c r="B40" s="23">
        <v>1001</v>
      </c>
      <c r="C40" s="21">
        <v>2.8849099999999999E-4</v>
      </c>
    </row>
    <row r="41" spans="1:3">
      <c r="A41" s="19">
        <v>3</v>
      </c>
      <c r="B41" s="23">
        <v>61.04</v>
      </c>
      <c r="C41" s="21">
        <v>1.6223E-4</v>
      </c>
    </row>
    <row r="42" spans="1:3">
      <c r="A42" s="19">
        <v>3</v>
      </c>
      <c r="B42" s="23">
        <v>97.66</v>
      </c>
      <c r="C42" s="21">
        <v>9.1228800000000003E-5</v>
      </c>
    </row>
    <row r="43" spans="1:3">
      <c r="A43" s="19">
        <v>3</v>
      </c>
      <c r="B43" s="23">
        <v>146.5</v>
      </c>
      <c r="C43" s="21">
        <v>1.6223E-5</v>
      </c>
    </row>
    <row r="44" spans="1:3">
      <c r="A44" s="19">
        <v>3</v>
      </c>
      <c r="B44" s="23">
        <v>195.3</v>
      </c>
      <c r="C44" s="21">
        <v>9.1228800000000002E-7</v>
      </c>
    </row>
    <row r="45" spans="1:3">
      <c r="A45" s="19">
        <v>3</v>
      </c>
      <c r="B45" s="23">
        <v>244.1</v>
      </c>
      <c r="C45" s="21">
        <v>9.1228800000000002E-7</v>
      </c>
    </row>
    <row r="46" spans="1:3">
      <c r="A46" s="19">
        <v>3</v>
      </c>
      <c r="B46" s="23">
        <v>280.8</v>
      </c>
      <c r="C46" s="21">
        <v>2.8849099999999999E-7</v>
      </c>
    </row>
    <row r="47" spans="1:3">
      <c r="A47" s="19">
        <v>3</v>
      </c>
      <c r="B47" s="23">
        <v>305.2</v>
      </c>
      <c r="C47" s="21">
        <v>5.1301700000000005E-7</v>
      </c>
    </row>
    <row r="48" spans="1:3">
      <c r="A48" s="19">
        <v>3</v>
      </c>
      <c r="B48" s="23">
        <v>329.6</v>
      </c>
      <c r="C48" s="21">
        <v>5.1301700000000005E-7</v>
      </c>
    </row>
    <row r="49" spans="1:3">
      <c r="A49" s="19">
        <v>3</v>
      </c>
      <c r="B49" s="23">
        <v>354</v>
      </c>
      <c r="C49" s="21">
        <v>5.1301700000000005E-7</v>
      </c>
    </row>
    <row r="50" spans="1:3">
      <c r="A50" s="19">
        <v>3</v>
      </c>
      <c r="B50" s="23">
        <v>378.4</v>
      </c>
      <c r="C50" s="21">
        <v>5.1301700000000002E-8</v>
      </c>
    </row>
    <row r="51" spans="1:3">
      <c r="A51" s="19">
        <v>3</v>
      </c>
      <c r="B51" s="23">
        <v>402.8</v>
      </c>
      <c r="C51" s="21">
        <v>1.6222999999999999E-7</v>
      </c>
    </row>
    <row r="52" spans="1:3">
      <c r="A52" s="19">
        <v>3</v>
      </c>
      <c r="B52" s="23">
        <v>427.2</v>
      </c>
      <c r="C52" s="21">
        <v>2.8849099999999999E-7</v>
      </c>
    </row>
    <row r="53" spans="1:3">
      <c r="A53" s="19">
        <v>3</v>
      </c>
      <c r="B53" s="23">
        <v>451.7</v>
      </c>
      <c r="C53" s="21">
        <v>5.13017E-6</v>
      </c>
    </row>
    <row r="54" spans="1:3">
      <c r="A54" s="19">
        <v>3</v>
      </c>
      <c r="B54" s="23">
        <v>476.1</v>
      </c>
      <c r="C54" s="21">
        <v>9.1228800000000007E-6</v>
      </c>
    </row>
    <row r="55" spans="1:3">
      <c r="A55" s="19">
        <v>3</v>
      </c>
      <c r="B55" s="23">
        <v>500.5</v>
      </c>
      <c r="C55" s="21">
        <v>5.1301700000000005E-4</v>
      </c>
    </row>
    <row r="56" spans="1:3">
      <c r="A56" s="19">
        <v>3</v>
      </c>
      <c r="B56" s="23">
        <v>549.29999999999995</v>
      </c>
      <c r="C56" s="21">
        <v>5.1301700000000005E-4</v>
      </c>
    </row>
    <row r="57" spans="1:3">
      <c r="A57" s="19">
        <v>3</v>
      </c>
      <c r="B57" s="23">
        <v>598.1</v>
      </c>
      <c r="C57" s="21">
        <v>1.6223E-4</v>
      </c>
    </row>
    <row r="58" spans="1:3">
      <c r="A58" s="19">
        <v>3</v>
      </c>
      <c r="B58" s="23">
        <v>647</v>
      </c>
      <c r="C58" s="21">
        <v>9.1228800000000003E-5</v>
      </c>
    </row>
    <row r="59" spans="1:3">
      <c r="A59" s="19">
        <v>3</v>
      </c>
      <c r="B59" s="23">
        <v>903.3</v>
      </c>
      <c r="C59" s="21">
        <v>2.8849099999999999E-4</v>
      </c>
    </row>
    <row r="60" spans="1:3">
      <c r="A60" s="19">
        <v>4</v>
      </c>
      <c r="B60" s="23">
        <v>61.04</v>
      </c>
      <c r="C60" s="21">
        <v>5.1301700000000005E-4</v>
      </c>
    </row>
    <row r="61" spans="1:3">
      <c r="A61" s="19">
        <v>4</v>
      </c>
      <c r="B61" s="23">
        <v>97.66</v>
      </c>
      <c r="C61" s="21">
        <v>9.1228800000000003E-5</v>
      </c>
    </row>
    <row r="62" spans="1:3">
      <c r="A62" s="19">
        <v>4</v>
      </c>
      <c r="B62" s="23">
        <v>146.5</v>
      </c>
      <c r="C62" s="21">
        <v>2.88491E-6</v>
      </c>
    </row>
    <row r="63" spans="1:3">
      <c r="A63" s="19">
        <v>4</v>
      </c>
      <c r="B63" s="23">
        <v>195.3</v>
      </c>
      <c r="C63" s="21">
        <v>2.88491E-6</v>
      </c>
    </row>
    <row r="64" spans="1:3">
      <c r="A64" s="19">
        <v>4</v>
      </c>
      <c r="B64" s="23">
        <v>244.1</v>
      </c>
      <c r="C64" s="21">
        <v>2.8849099999999999E-7</v>
      </c>
    </row>
    <row r="65" spans="1:3">
      <c r="A65" s="19">
        <v>4</v>
      </c>
      <c r="B65" s="23">
        <v>280.8</v>
      </c>
      <c r="C65" s="21">
        <v>1.6222999999999999E-7</v>
      </c>
    </row>
    <row r="66" spans="1:3">
      <c r="A66" s="19">
        <v>4</v>
      </c>
      <c r="B66" s="23">
        <v>305.2</v>
      </c>
      <c r="C66" s="21">
        <v>2.8849099999999999E-7</v>
      </c>
    </row>
    <row r="67" spans="1:3">
      <c r="A67" s="19">
        <v>4</v>
      </c>
      <c r="B67" s="23">
        <v>329.6</v>
      </c>
      <c r="C67" s="21">
        <v>2.8849099999999999E-7</v>
      </c>
    </row>
    <row r="68" spans="1:3">
      <c r="A68" s="19">
        <v>4</v>
      </c>
      <c r="B68" s="23">
        <v>354</v>
      </c>
      <c r="C68" s="21">
        <v>1.6222999999999999E-7</v>
      </c>
    </row>
    <row r="69" spans="1:3">
      <c r="A69" s="19">
        <v>4</v>
      </c>
      <c r="B69" s="23">
        <v>378.4</v>
      </c>
      <c r="C69" s="21">
        <v>9.1228800000000005E-8</v>
      </c>
    </row>
    <row r="70" spans="1:3">
      <c r="A70" s="19">
        <v>4</v>
      </c>
      <c r="B70" s="23">
        <v>402.8</v>
      </c>
      <c r="C70" s="21">
        <v>2.8849099999999999E-7</v>
      </c>
    </row>
    <row r="71" spans="1:3">
      <c r="A71" s="19">
        <v>4</v>
      </c>
      <c r="B71" s="23">
        <v>427.2</v>
      </c>
      <c r="C71" s="21">
        <v>1.6223E-5</v>
      </c>
    </row>
    <row r="72" spans="1:3">
      <c r="A72" s="19">
        <v>4</v>
      </c>
      <c r="B72" s="23">
        <v>451.7</v>
      </c>
      <c r="C72" s="21">
        <v>1.6223E-4</v>
      </c>
    </row>
    <row r="73" spans="1:3">
      <c r="A73" s="19">
        <v>4</v>
      </c>
      <c r="B73" s="23">
        <v>476.1</v>
      </c>
      <c r="C73" s="21">
        <v>5.1301699999999997E-5</v>
      </c>
    </row>
    <row r="74" spans="1:3">
      <c r="A74" s="19">
        <v>4</v>
      </c>
      <c r="B74" s="23">
        <v>500.5</v>
      </c>
      <c r="C74" s="21">
        <v>5.1301699999999997E-5</v>
      </c>
    </row>
    <row r="75" spans="1:3">
      <c r="A75" s="19">
        <v>4</v>
      </c>
      <c r="B75" s="23">
        <v>549.29999999999995</v>
      </c>
      <c r="C75" s="21">
        <v>1.6223E-5</v>
      </c>
    </row>
    <row r="76" spans="1:3">
      <c r="A76" s="19">
        <v>4</v>
      </c>
      <c r="B76" s="23">
        <v>598.1</v>
      </c>
      <c r="C76" s="21">
        <v>5.1301699999999997E-5</v>
      </c>
    </row>
    <row r="77" spans="1:3">
      <c r="A77" s="19">
        <v>4</v>
      </c>
      <c r="B77" s="23">
        <v>647</v>
      </c>
      <c r="C77" s="21">
        <v>9.1228800000000003E-5</v>
      </c>
    </row>
    <row r="78" spans="1:3">
      <c r="A78" s="19">
        <v>4</v>
      </c>
      <c r="B78" s="23">
        <v>695.8</v>
      </c>
      <c r="C78" s="21">
        <v>5.1301700000000005E-4</v>
      </c>
    </row>
    <row r="79" spans="1:3">
      <c r="A79" s="19">
        <v>4</v>
      </c>
      <c r="B79" s="23">
        <v>805.7</v>
      </c>
      <c r="C79" s="21">
        <v>5.1301700000000005E-4</v>
      </c>
    </row>
    <row r="80" spans="1:3">
      <c r="A80" s="19">
        <v>4</v>
      </c>
      <c r="B80" s="23">
        <v>903.3</v>
      </c>
      <c r="C80" s="21">
        <v>1.6223E-4</v>
      </c>
    </row>
    <row r="81" spans="1:3">
      <c r="A81" s="19">
        <v>5</v>
      </c>
      <c r="B81" s="23">
        <v>61.04</v>
      </c>
      <c r="C81" s="21">
        <v>9.1228800000000003E-5</v>
      </c>
    </row>
    <row r="82" spans="1:3">
      <c r="A82" s="19">
        <v>5</v>
      </c>
      <c r="B82" s="23">
        <v>97.66</v>
      </c>
      <c r="C82" s="21">
        <v>5.1301699999999997E-5</v>
      </c>
    </row>
    <row r="83" spans="1:3">
      <c r="A83" s="19">
        <v>5</v>
      </c>
      <c r="B83" s="23">
        <v>146.5</v>
      </c>
      <c r="C83" s="21">
        <v>1.6222999999999999E-6</v>
      </c>
    </row>
    <row r="84" spans="1:3">
      <c r="A84" s="19">
        <v>5</v>
      </c>
      <c r="B84" s="23">
        <v>195.3</v>
      </c>
      <c r="C84" s="21">
        <v>9.1228800000000002E-7</v>
      </c>
    </row>
    <row r="85" spans="1:3">
      <c r="A85" s="19">
        <v>5</v>
      </c>
      <c r="B85" s="23">
        <v>244.1</v>
      </c>
      <c r="C85" s="21">
        <v>5.1301700000000005E-7</v>
      </c>
    </row>
    <row r="86" spans="1:3">
      <c r="A86" s="19">
        <v>5</v>
      </c>
      <c r="B86" s="23">
        <v>280.8</v>
      </c>
      <c r="C86" s="21">
        <v>1.6222999999999999E-7</v>
      </c>
    </row>
    <row r="87" spans="1:3">
      <c r="A87" s="19">
        <v>5</v>
      </c>
      <c r="B87" s="23">
        <v>305.2</v>
      </c>
      <c r="C87" s="21">
        <v>2.8849099999999999E-7</v>
      </c>
    </row>
    <row r="88" spans="1:3">
      <c r="A88" s="19">
        <v>5</v>
      </c>
      <c r="B88" s="23">
        <v>329.6</v>
      </c>
      <c r="C88" s="21">
        <v>2.8849099999999999E-7</v>
      </c>
    </row>
    <row r="89" spans="1:3">
      <c r="A89" s="19">
        <v>5</v>
      </c>
      <c r="B89" s="23">
        <v>354</v>
      </c>
      <c r="C89" s="21">
        <v>9.1228800000000005E-8</v>
      </c>
    </row>
    <row r="90" spans="1:3">
      <c r="A90" s="19">
        <v>5</v>
      </c>
      <c r="B90" s="23">
        <v>378.4</v>
      </c>
      <c r="C90" s="21">
        <v>1.6222999999999999E-7</v>
      </c>
    </row>
    <row r="91" spans="1:3">
      <c r="A91" s="19">
        <v>5</v>
      </c>
      <c r="B91" s="23">
        <v>402.8</v>
      </c>
      <c r="C91" s="21">
        <v>2.8849099999999999E-7</v>
      </c>
    </row>
    <row r="92" spans="1:3">
      <c r="A92" s="19">
        <v>5</v>
      </c>
      <c r="B92" s="23">
        <v>427.2</v>
      </c>
      <c r="C92" s="21">
        <v>5.1301700000000005E-7</v>
      </c>
    </row>
    <row r="93" spans="1:3">
      <c r="A93" s="19">
        <v>5</v>
      </c>
      <c r="B93" s="23">
        <v>451.7</v>
      </c>
      <c r="C93" s="21">
        <v>5.13017E-6</v>
      </c>
    </row>
    <row r="94" spans="1:3">
      <c r="A94" s="19">
        <v>5</v>
      </c>
      <c r="B94" s="23">
        <v>476.1</v>
      </c>
      <c r="C94" s="21">
        <v>9.1228800000000003E-5</v>
      </c>
    </row>
    <row r="95" spans="1:3">
      <c r="A95" s="19">
        <v>5</v>
      </c>
      <c r="B95" s="23">
        <v>500.5</v>
      </c>
      <c r="C95" s="21">
        <v>5.1301699999999997E-5</v>
      </c>
    </row>
    <row r="96" spans="1:3">
      <c r="A96" s="19">
        <v>5</v>
      </c>
      <c r="B96" s="23">
        <v>549.29999999999995</v>
      </c>
      <c r="C96" s="21">
        <v>5.1301699999999997E-5</v>
      </c>
    </row>
    <row r="97" spans="1:6">
      <c r="A97" s="19">
        <v>5</v>
      </c>
      <c r="B97" s="23">
        <v>598.1</v>
      </c>
      <c r="C97" s="21">
        <v>1.6223E-5</v>
      </c>
    </row>
    <row r="98" spans="1:6">
      <c r="A98" s="19">
        <v>5</v>
      </c>
      <c r="B98" s="23">
        <v>647</v>
      </c>
      <c r="C98" s="21">
        <v>5.13017E-6</v>
      </c>
    </row>
    <row r="99" spans="1:6">
      <c r="A99" s="19">
        <v>5</v>
      </c>
      <c r="B99" s="23">
        <v>695.8</v>
      </c>
      <c r="C99" s="21">
        <v>1.6223E-5</v>
      </c>
    </row>
    <row r="100" spans="1:6">
      <c r="A100" s="19">
        <v>5</v>
      </c>
      <c r="B100" s="23">
        <v>805.7</v>
      </c>
      <c r="C100" s="21">
        <v>5.1301699999999997E-5</v>
      </c>
    </row>
    <row r="101" spans="1:6">
      <c r="A101" s="19">
        <v>5</v>
      </c>
      <c r="B101" s="23">
        <v>903.3</v>
      </c>
      <c r="C101" s="21">
        <v>2.8849099999999999E-4</v>
      </c>
    </row>
    <row r="102" spans="1:6">
      <c r="A102" s="19">
        <v>6</v>
      </c>
      <c r="B102" s="23">
        <v>97.66</v>
      </c>
      <c r="C102" s="21">
        <v>5.1301700000000005E-4</v>
      </c>
      <c r="D102" s="21"/>
      <c r="E102" s="20"/>
      <c r="F102" s="20"/>
    </row>
    <row r="103" spans="1:6">
      <c r="A103" s="19">
        <v>6</v>
      </c>
      <c r="B103" s="23">
        <v>146.5</v>
      </c>
      <c r="C103" s="21">
        <v>9.1228800000000007E-6</v>
      </c>
    </row>
    <row r="104" spans="1:6">
      <c r="A104" s="19">
        <v>6</v>
      </c>
      <c r="B104" s="23">
        <v>195.3</v>
      </c>
      <c r="C104" s="21">
        <v>1.6222999999999999E-6</v>
      </c>
    </row>
    <row r="105" spans="1:6">
      <c r="A105" s="19">
        <v>6</v>
      </c>
      <c r="B105" s="23">
        <v>244.1</v>
      </c>
      <c r="C105" s="21">
        <v>1.6222999999999999E-7</v>
      </c>
    </row>
    <row r="106" spans="1:6">
      <c r="A106" s="19">
        <v>6</v>
      </c>
      <c r="B106" s="23">
        <v>280.8</v>
      </c>
      <c r="C106" s="21">
        <v>9.1228800000000005E-8</v>
      </c>
    </row>
    <row r="107" spans="1:6">
      <c r="A107" s="19">
        <v>6</v>
      </c>
      <c r="B107" s="23">
        <v>305.2</v>
      </c>
      <c r="C107" s="21">
        <v>1.6222999999999999E-7</v>
      </c>
    </row>
    <row r="108" spans="1:6">
      <c r="A108" s="19">
        <v>6</v>
      </c>
      <c r="B108" s="23">
        <v>329.6</v>
      </c>
      <c r="C108" s="21">
        <v>2.8849099999999999E-7</v>
      </c>
    </row>
    <row r="109" spans="1:6">
      <c r="A109" s="19">
        <v>6</v>
      </c>
      <c r="B109" s="23">
        <v>354</v>
      </c>
      <c r="C109" s="21">
        <v>1.6222999999999999E-7</v>
      </c>
    </row>
    <row r="110" spans="1:6">
      <c r="A110" s="19">
        <v>6</v>
      </c>
      <c r="B110" s="23">
        <v>378.4</v>
      </c>
      <c r="C110" s="21">
        <v>9.1228800000000005E-8</v>
      </c>
    </row>
    <row r="111" spans="1:6">
      <c r="A111" s="19">
        <v>6</v>
      </c>
      <c r="B111" s="23">
        <v>402.8</v>
      </c>
      <c r="C111" s="21">
        <v>2.8849099999999999E-7</v>
      </c>
    </row>
    <row r="112" spans="1:6">
      <c r="A112" s="19">
        <v>6</v>
      </c>
      <c r="B112" s="23">
        <v>427.2</v>
      </c>
      <c r="C112" s="21">
        <v>2.8849099999999999E-7</v>
      </c>
    </row>
    <row r="113" spans="1:3">
      <c r="A113" s="19">
        <v>6</v>
      </c>
      <c r="B113" s="23">
        <v>451.7</v>
      </c>
      <c r="C113" s="21">
        <v>1.6222999999999999E-7</v>
      </c>
    </row>
    <row r="114" spans="1:3">
      <c r="A114" s="19">
        <v>6</v>
      </c>
      <c r="B114" s="23">
        <v>476.1</v>
      </c>
      <c r="C114" s="21">
        <v>9.1228800000000002E-7</v>
      </c>
    </row>
    <row r="115" spans="1:3">
      <c r="A115" s="19">
        <v>6</v>
      </c>
      <c r="B115" s="23">
        <v>500.5</v>
      </c>
      <c r="C115" s="21">
        <v>1.6222999999999999E-6</v>
      </c>
    </row>
    <row r="116" spans="1:3">
      <c r="A116" s="19">
        <v>6</v>
      </c>
      <c r="B116" s="23">
        <v>549.29999999999995</v>
      </c>
      <c r="C116" s="21">
        <v>9.1228800000000007E-6</v>
      </c>
    </row>
    <row r="117" spans="1:3">
      <c r="A117" s="19">
        <v>6</v>
      </c>
      <c r="B117" s="23">
        <v>598.1</v>
      </c>
      <c r="C117" s="21">
        <v>2.8849100000000001E-5</v>
      </c>
    </row>
    <row r="118" spans="1:3">
      <c r="A118" s="19">
        <v>6</v>
      </c>
      <c r="B118" s="23">
        <v>647</v>
      </c>
      <c r="C118" s="21">
        <v>1.6223E-5</v>
      </c>
    </row>
    <row r="119" spans="1:3">
      <c r="A119" s="19">
        <v>6</v>
      </c>
      <c r="B119" s="23">
        <v>695.8</v>
      </c>
      <c r="C119" s="21">
        <v>2.8849100000000001E-5</v>
      </c>
    </row>
    <row r="120" spans="1:3">
      <c r="A120" s="19">
        <v>6</v>
      </c>
      <c r="B120" s="23">
        <v>805.7</v>
      </c>
      <c r="C120" s="21">
        <v>5.1301700000000005E-4</v>
      </c>
    </row>
    <row r="121" spans="1:3">
      <c r="A121" s="19">
        <v>6</v>
      </c>
      <c r="B121" s="23">
        <v>903.3</v>
      </c>
      <c r="C121" s="21">
        <v>1.6223E-4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39"/>
  <sheetViews>
    <sheetView workbookViewId="0">
      <selection activeCell="K26" sqref="K26"/>
    </sheetView>
  </sheetViews>
  <sheetFormatPr defaultRowHeight="15"/>
  <cols>
    <col min="4" max="4" width="12.7109375" customWidth="1"/>
    <col min="5" max="5" width="15.140625" customWidth="1"/>
  </cols>
  <sheetData>
    <row r="1" spans="1:5">
      <c r="A1" s="28" t="s">
        <v>33</v>
      </c>
      <c r="B1" s="36" t="s">
        <v>39</v>
      </c>
      <c r="C1" s="31" t="s">
        <v>25</v>
      </c>
      <c r="D1" s="22" t="s">
        <v>40</v>
      </c>
      <c r="E1" s="14" t="s">
        <v>36</v>
      </c>
    </row>
    <row r="2" spans="1:5">
      <c r="A2" s="26">
        <v>1</v>
      </c>
      <c r="B2" s="29">
        <v>97.66</v>
      </c>
      <c r="C2" s="25">
        <v>697.34</v>
      </c>
      <c r="D2" s="27">
        <v>8.4527214826173989E-8</v>
      </c>
      <c r="E2" s="30">
        <v>0.87805148686633316</v>
      </c>
    </row>
    <row r="3" spans="1:5">
      <c r="A3" s="26">
        <v>2</v>
      </c>
      <c r="B3" s="29">
        <v>97.66</v>
      </c>
      <c r="C3" s="25">
        <v>697.34</v>
      </c>
      <c r="D3" s="27">
        <v>8.4527214826173989E-8</v>
      </c>
      <c r="E3" s="30">
        <v>0.13701558921165966</v>
      </c>
    </row>
    <row r="4" spans="1:5">
      <c r="A4" s="26">
        <v>3</v>
      </c>
      <c r="B4" s="29">
        <v>97.66</v>
      </c>
      <c r="C4" s="25">
        <v>697.34</v>
      </c>
      <c r="D4" s="27">
        <v>8.4527214826173989E-8</v>
      </c>
      <c r="E4" s="30">
        <v>0.11379416218453267</v>
      </c>
    </row>
    <row r="5" spans="1:5">
      <c r="A5" s="26">
        <v>4</v>
      </c>
      <c r="B5" s="29">
        <v>97.66</v>
      </c>
      <c r="C5" s="25">
        <v>697.34</v>
      </c>
      <c r="D5" s="27">
        <v>8.4527214826173989E-8</v>
      </c>
      <c r="E5" s="30">
        <v>9.1943277855627753E-2</v>
      </c>
    </row>
    <row r="6" spans="1:5">
      <c r="A6" s="26">
        <v>5</v>
      </c>
      <c r="B6" s="29">
        <v>97.66</v>
      </c>
      <c r="C6" s="25">
        <v>697.34</v>
      </c>
      <c r="D6" s="27">
        <v>8.4527214826173989E-8</v>
      </c>
      <c r="E6" s="30">
        <v>0.11802390576724452</v>
      </c>
    </row>
    <row r="7" spans="1:5">
      <c r="A7" s="26">
        <v>6</v>
      </c>
      <c r="B7" s="29">
        <v>97.66</v>
      </c>
      <c r="C7" s="25">
        <v>697.34</v>
      </c>
      <c r="D7" s="27">
        <v>8.4527214826173989E-8</v>
      </c>
      <c r="E7" s="30">
        <v>0.13756881066578791</v>
      </c>
    </row>
    <row r="8" spans="1:5">
      <c r="A8" s="26">
        <v>7</v>
      </c>
      <c r="B8" s="29">
        <v>97.66</v>
      </c>
      <c r="C8" s="25">
        <v>697.34</v>
      </c>
      <c r="D8" s="27">
        <v>8.4527214826173989E-8</v>
      </c>
      <c r="E8" s="30">
        <v>0.17661190810739535</v>
      </c>
    </row>
    <row r="9" spans="1:5">
      <c r="A9" s="26">
        <v>8</v>
      </c>
      <c r="B9" s="29">
        <v>97.66</v>
      </c>
      <c r="C9" s="25">
        <v>697.34</v>
      </c>
      <c r="D9" s="27">
        <v>8.4527214826173989E-8</v>
      </c>
      <c r="E9" s="30">
        <v>1.0781271495832057</v>
      </c>
    </row>
    <row r="10" spans="1:5">
      <c r="A10" s="26">
        <v>9</v>
      </c>
      <c r="B10" s="29">
        <v>97.66</v>
      </c>
      <c r="C10" s="25">
        <v>697.34</v>
      </c>
      <c r="D10" s="27">
        <v>8.4527214826173989E-8</v>
      </c>
      <c r="E10" s="30">
        <v>0.50201880161900014</v>
      </c>
    </row>
    <row r="11" spans="1:5">
      <c r="A11" s="26">
        <v>1</v>
      </c>
      <c r="B11" s="29">
        <v>97.66</v>
      </c>
      <c r="C11" s="25">
        <v>697.34</v>
      </c>
      <c r="D11" s="27">
        <v>1.5031300571332196E-7</v>
      </c>
      <c r="E11" s="30">
        <v>1.1884200839861963</v>
      </c>
    </row>
    <row r="12" spans="1:5">
      <c r="A12" s="26">
        <v>2</v>
      </c>
      <c r="B12" s="29">
        <v>97.66</v>
      </c>
      <c r="C12" s="25">
        <v>697.34</v>
      </c>
      <c r="D12" s="27">
        <v>1.5031300571332196E-7</v>
      </c>
      <c r="E12" s="30">
        <v>0.13065317941737475</v>
      </c>
    </row>
    <row r="13" spans="1:5">
      <c r="A13" s="26">
        <v>3</v>
      </c>
      <c r="B13" s="29">
        <v>97.66</v>
      </c>
      <c r="C13" s="25">
        <v>697.34</v>
      </c>
      <c r="D13" s="27">
        <v>1.5031300571332196E-7</v>
      </c>
      <c r="E13" s="30">
        <v>8.5333583278019376E-2</v>
      </c>
    </row>
    <row r="14" spans="1:5">
      <c r="A14" s="26">
        <v>4</v>
      </c>
      <c r="B14" s="29">
        <v>97.66</v>
      </c>
      <c r="C14" s="25">
        <v>697.34</v>
      </c>
      <c r="D14" s="27">
        <v>1.5031300571332196E-7</v>
      </c>
      <c r="E14" s="30">
        <v>0.10030439959618642</v>
      </c>
    </row>
    <row r="15" spans="1:5">
      <c r="A15" s="26">
        <v>5</v>
      </c>
      <c r="B15" s="29">
        <v>97.66</v>
      </c>
      <c r="C15" s="25">
        <v>697.34</v>
      </c>
      <c r="D15" s="27">
        <v>1.5031300571332196E-7</v>
      </c>
      <c r="E15" s="30">
        <v>0.18043466709303557</v>
      </c>
    </row>
    <row r="16" spans="1:5">
      <c r="A16" s="26">
        <v>6</v>
      </c>
      <c r="B16" s="29">
        <v>97.66</v>
      </c>
      <c r="C16" s="25">
        <v>697.34</v>
      </c>
      <c r="D16" s="27">
        <v>1.5031300571332196E-7</v>
      </c>
      <c r="E16" s="30">
        <v>0.19432111003452471</v>
      </c>
    </row>
    <row r="17" spans="1:5">
      <c r="A17" s="26">
        <v>7</v>
      </c>
      <c r="B17" s="29">
        <v>97.66</v>
      </c>
      <c r="C17" s="25">
        <v>697.34</v>
      </c>
      <c r="D17" s="27">
        <v>1.5031300571332196E-7</v>
      </c>
      <c r="E17" s="30">
        <v>0.48850609045072491</v>
      </c>
    </row>
    <row r="18" spans="1:5">
      <c r="A18" s="26">
        <v>8</v>
      </c>
      <c r="B18" s="29">
        <v>97.66</v>
      </c>
      <c r="C18" s="25">
        <v>697.34</v>
      </c>
      <c r="D18" s="27">
        <v>1.5031300571332196E-7</v>
      </c>
      <c r="E18" s="30">
        <v>0.9706663688128393</v>
      </c>
    </row>
    <row r="19" spans="1:5">
      <c r="A19" s="26">
        <v>9</v>
      </c>
      <c r="B19" s="29">
        <v>97.66</v>
      </c>
      <c r="C19" s="25">
        <v>697.34</v>
      </c>
      <c r="D19" s="27">
        <v>1.5031300571332196E-7</v>
      </c>
      <c r="E19" s="30">
        <v>0.49257229681267944</v>
      </c>
    </row>
    <row r="20" spans="1:5">
      <c r="A20" s="26">
        <v>1</v>
      </c>
      <c r="B20" s="29">
        <v>97.66</v>
      </c>
      <c r="C20" s="25">
        <v>697.34</v>
      </c>
      <c r="D20" s="27">
        <v>2.6729852312106346E-7</v>
      </c>
      <c r="E20" s="30">
        <v>0.38848117860298692</v>
      </c>
    </row>
    <row r="21" spans="1:5">
      <c r="A21" s="26">
        <v>2</v>
      </c>
      <c r="B21" s="29">
        <v>97.66</v>
      </c>
      <c r="C21" s="25">
        <v>697.34</v>
      </c>
      <c r="D21" s="27">
        <v>2.6729852312106346E-7</v>
      </c>
      <c r="E21" s="30">
        <v>0.1481562519297995</v>
      </c>
    </row>
    <row r="22" spans="1:5">
      <c r="A22" s="26">
        <v>3</v>
      </c>
      <c r="B22" s="29">
        <v>97.66</v>
      </c>
      <c r="C22" s="25">
        <v>697.34</v>
      </c>
      <c r="D22" s="27">
        <v>2.6729852312106346E-7</v>
      </c>
      <c r="E22" s="30">
        <v>0.26867049944653348</v>
      </c>
    </row>
    <row r="23" spans="1:5">
      <c r="A23" s="26">
        <v>4</v>
      </c>
      <c r="B23" s="29">
        <v>97.66</v>
      </c>
      <c r="C23" s="25">
        <v>697.34</v>
      </c>
      <c r="D23" s="27">
        <v>2.6729852312106346E-7</v>
      </c>
      <c r="E23" s="30">
        <v>0.1803515929880817</v>
      </c>
    </row>
    <row r="24" spans="1:5">
      <c r="A24" s="26">
        <v>5</v>
      </c>
      <c r="B24" s="29">
        <v>97.66</v>
      </c>
      <c r="C24" s="25">
        <v>697.34</v>
      </c>
      <c r="D24" s="27">
        <v>2.6729852312106346E-7</v>
      </c>
      <c r="E24" s="30">
        <v>0.28272875622991694</v>
      </c>
    </row>
    <row r="25" spans="1:5">
      <c r="A25" s="26">
        <v>6</v>
      </c>
      <c r="B25" s="29">
        <v>97.66</v>
      </c>
      <c r="C25" s="25">
        <v>697.34</v>
      </c>
      <c r="D25" s="27">
        <v>2.6729852312106346E-7</v>
      </c>
      <c r="E25" s="30">
        <v>0.1013024578737306</v>
      </c>
    </row>
    <row r="26" spans="1:5">
      <c r="A26" s="26">
        <v>7</v>
      </c>
      <c r="B26" s="29">
        <v>97.66</v>
      </c>
      <c r="C26" s="25">
        <v>697.34</v>
      </c>
      <c r="D26" s="27">
        <v>2.6729852312106346E-7</v>
      </c>
      <c r="E26" s="30">
        <v>0.32585169366885269</v>
      </c>
    </row>
    <row r="27" spans="1:5">
      <c r="A27" s="26">
        <v>8</v>
      </c>
      <c r="B27" s="29">
        <v>97.66</v>
      </c>
      <c r="C27" s="25">
        <v>697.34</v>
      </c>
      <c r="D27" s="27">
        <v>2.6729852312106346E-7</v>
      </c>
      <c r="E27" s="30">
        <v>0.68828765889520771</v>
      </c>
    </row>
    <row r="28" spans="1:5">
      <c r="A28" s="26">
        <v>9</v>
      </c>
      <c r="B28" s="29">
        <v>97.66</v>
      </c>
      <c r="C28" s="25">
        <v>697.34</v>
      </c>
      <c r="D28" s="27">
        <v>2.6729852312106346E-7</v>
      </c>
      <c r="E28" s="30">
        <v>3.6729920019401237E-2</v>
      </c>
    </row>
    <row r="29" spans="1:5">
      <c r="A29" s="26">
        <v>1</v>
      </c>
      <c r="B29" s="29">
        <v>97.66</v>
      </c>
      <c r="C29" s="25">
        <v>697.34</v>
      </c>
      <c r="D29" s="27">
        <v>4.7533145999999996E-7</v>
      </c>
      <c r="E29" s="30">
        <v>1.5082383612894548</v>
      </c>
    </row>
    <row r="30" spans="1:5">
      <c r="A30" s="26">
        <v>2</v>
      </c>
      <c r="B30" s="29">
        <v>97.66</v>
      </c>
      <c r="C30" s="25">
        <v>697.34</v>
      </c>
      <c r="D30" s="27">
        <v>4.7533145999999996E-7</v>
      </c>
      <c r="E30" s="30">
        <v>0.27949238691959161</v>
      </c>
    </row>
    <row r="31" spans="1:5">
      <c r="A31" s="26">
        <v>3</v>
      </c>
      <c r="B31" s="29">
        <v>97.66</v>
      </c>
      <c r="C31" s="25">
        <v>697.34</v>
      </c>
      <c r="D31" s="27">
        <v>4.7533145999999996E-7</v>
      </c>
      <c r="E31" s="30">
        <v>0.21491661053208905</v>
      </c>
    </row>
    <row r="32" spans="1:5">
      <c r="A32" s="26">
        <v>4</v>
      </c>
      <c r="B32" s="29">
        <v>97.66</v>
      </c>
      <c r="C32" s="25">
        <v>697.34</v>
      </c>
      <c r="D32" s="27">
        <v>4.7533145999999996E-7</v>
      </c>
      <c r="E32" s="30">
        <v>8.1539863980688299E-2</v>
      </c>
    </row>
    <row r="33" spans="1:5">
      <c r="A33" s="26">
        <v>5</v>
      </c>
      <c r="B33" s="29">
        <v>97.66</v>
      </c>
      <c r="C33" s="25">
        <v>697.34</v>
      </c>
      <c r="D33" s="27">
        <v>4.7533145999999996E-7</v>
      </c>
      <c r="E33" s="30">
        <v>0.1289792902182226</v>
      </c>
    </row>
    <row r="34" spans="1:5">
      <c r="A34" s="26">
        <v>6</v>
      </c>
      <c r="B34" s="29">
        <v>97.66</v>
      </c>
      <c r="C34" s="25">
        <v>697.34</v>
      </c>
      <c r="D34" s="27">
        <v>4.7533145999999996E-7</v>
      </c>
      <c r="E34" s="30">
        <v>9.2208293086488369E-2</v>
      </c>
    </row>
    <row r="35" spans="1:5">
      <c r="A35" s="26">
        <v>7</v>
      </c>
      <c r="B35" s="29">
        <v>97.66</v>
      </c>
      <c r="C35" s="25">
        <v>697.34</v>
      </c>
      <c r="D35" s="27">
        <v>4.7533145999999996E-7</v>
      </c>
      <c r="E35" s="30">
        <v>0.11358473853684599</v>
      </c>
    </row>
    <row r="36" spans="1:5">
      <c r="A36" s="26">
        <v>8</v>
      </c>
      <c r="B36" s="29">
        <v>97.66</v>
      </c>
      <c r="C36" s="25">
        <v>697.34</v>
      </c>
      <c r="D36" s="27">
        <v>4.7533145999999996E-7</v>
      </c>
      <c r="E36" s="30">
        <v>0.57447347728047093</v>
      </c>
    </row>
    <row r="37" spans="1:5">
      <c r="A37" s="26">
        <v>9</v>
      </c>
      <c r="B37" s="29">
        <v>97.66</v>
      </c>
      <c r="C37" s="25">
        <v>697.34</v>
      </c>
      <c r="D37" s="27">
        <v>4.7533145999999996E-7</v>
      </c>
      <c r="E37" s="30">
        <v>0.34392993898533097</v>
      </c>
    </row>
    <row r="38" spans="1:5">
      <c r="A38" s="26">
        <v>1</v>
      </c>
      <c r="B38" s="29">
        <v>97.66</v>
      </c>
      <c r="C38" s="25">
        <v>697.34</v>
      </c>
      <c r="D38" s="27">
        <v>8.4527214826174023E-7</v>
      </c>
      <c r="E38" s="30">
        <v>0.33409500502716616</v>
      </c>
    </row>
    <row r="39" spans="1:5">
      <c r="A39" s="26">
        <v>2</v>
      </c>
      <c r="B39" s="29">
        <v>97.66</v>
      </c>
      <c r="C39" s="25">
        <v>697.34</v>
      </c>
      <c r="D39" s="27">
        <v>8.4527214826174023E-7</v>
      </c>
      <c r="E39" s="30">
        <v>0.18233497534490367</v>
      </c>
    </row>
    <row r="40" spans="1:5">
      <c r="A40" s="26">
        <v>3</v>
      </c>
      <c r="B40" s="29">
        <v>97.66</v>
      </c>
      <c r="C40" s="25">
        <v>697.34</v>
      </c>
      <c r="D40" s="27">
        <v>8.4527214826174023E-7</v>
      </c>
      <c r="E40" s="30">
        <v>0.28828363046440314</v>
      </c>
    </row>
    <row r="41" spans="1:5">
      <c r="A41" s="26">
        <v>4</v>
      </c>
      <c r="B41" s="29">
        <v>97.66</v>
      </c>
      <c r="C41" s="25">
        <v>697.34</v>
      </c>
      <c r="D41" s="27">
        <v>8.4527214826174023E-7</v>
      </c>
      <c r="E41" s="30">
        <v>0.13519791145632695</v>
      </c>
    </row>
    <row r="42" spans="1:5">
      <c r="A42" s="26">
        <v>5</v>
      </c>
      <c r="B42" s="29">
        <v>97.66</v>
      </c>
      <c r="C42" s="25">
        <v>697.34</v>
      </c>
      <c r="D42" s="27">
        <v>8.4527214826174023E-7</v>
      </c>
      <c r="E42" s="30">
        <v>0.16600454653088209</v>
      </c>
    </row>
    <row r="43" spans="1:5">
      <c r="A43" s="26">
        <v>6</v>
      </c>
      <c r="B43" s="29">
        <v>97.66</v>
      </c>
      <c r="C43" s="25">
        <v>697.34</v>
      </c>
      <c r="D43" s="27">
        <v>8.4527214826174023E-7</v>
      </c>
      <c r="E43" s="30">
        <v>0.26897999591631366</v>
      </c>
    </row>
    <row r="44" spans="1:5">
      <c r="A44" s="26">
        <v>7</v>
      </c>
      <c r="B44" s="29">
        <v>97.66</v>
      </c>
      <c r="C44" s="25">
        <v>697.34</v>
      </c>
      <c r="D44" s="27">
        <v>8.4527214826174023E-7</v>
      </c>
      <c r="E44" s="30">
        <v>0.25256314834927884</v>
      </c>
    </row>
    <row r="45" spans="1:5">
      <c r="A45" s="26">
        <v>8</v>
      </c>
      <c r="B45" s="29">
        <v>97.66</v>
      </c>
      <c r="C45" s="25">
        <v>697.34</v>
      </c>
      <c r="D45" s="27">
        <v>8.4527214826174023E-7</v>
      </c>
      <c r="E45" s="30">
        <v>1.4388647814418993</v>
      </c>
    </row>
    <row r="46" spans="1:5">
      <c r="A46" s="26">
        <v>9</v>
      </c>
      <c r="B46" s="29">
        <v>97.66</v>
      </c>
      <c r="C46" s="25">
        <v>697.34</v>
      </c>
      <c r="D46" s="27">
        <v>8.4527214826174023E-7</v>
      </c>
      <c r="E46" s="30">
        <v>0.19912233788342168</v>
      </c>
    </row>
    <row r="47" spans="1:5">
      <c r="A47" s="26">
        <v>1</v>
      </c>
      <c r="B47" s="29">
        <v>97.66</v>
      </c>
      <c r="C47" s="25">
        <v>697.34</v>
      </c>
      <c r="D47" s="27">
        <v>1.5031300571332202E-6</v>
      </c>
      <c r="E47" s="30">
        <v>1.2105144629388893</v>
      </c>
    </row>
    <row r="48" spans="1:5">
      <c r="A48" s="26">
        <v>2</v>
      </c>
      <c r="B48" s="29">
        <v>97.66</v>
      </c>
      <c r="C48" s="25">
        <v>697.34</v>
      </c>
      <c r="D48" s="27">
        <v>1.5031300571332202E-6</v>
      </c>
      <c r="E48" s="30">
        <v>5.2834789642732249E-2</v>
      </c>
    </row>
    <row r="49" spans="1:5">
      <c r="A49" s="26">
        <v>3</v>
      </c>
      <c r="B49" s="29">
        <v>97.66</v>
      </c>
      <c r="C49" s="25">
        <v>697.34</v>
      </c>
      <c r="D49" s="27">
        <v>1.5031300571332202E-6</v>
      </c>
      <c r="E49" s="30">
        <v>0.43971368549121892</v>
      </c>
    </row>
    <row r="50" spans="1:5">
      <c r="A50" s="26">
        <v>4</v>
      </c>
      <c r="B50" s="29">
        <v>97.66</v>
      </c>
      <c r="C50" s="25">
        <v>697.34</v>
      </c>
      <c r="D50" s="27">
        <v>1.5031300571332202E-6</v>
      </c>
      <c r="E50" s="30">
        <v>8.4230617133888019E-2</v>
      </c>
    </row>
    <row r="51" spans="1:5">
      <c r="A51" s="26">
        <v>5</v>
      </c>
      <c r="B51" s="29">
        <v>97.66</v>
      </c>
      <c r="C51" s="25">
        <v>697.34</v>
      </c>
      <c r="D51" s="27">
        <v>1.5031300571332202E-6</v>
      </c>
      <c r="E51" s="30">
        <v>0.22359906473225141</v>
      </c>
    </row>
    <row r="52" spans="1:5">
      <c r="A52" s="26">
        <v>6</v>
      </c>
      <c r="B52" s="29">
        <v>97.66</v>
      </c>
      <c r="C52" s="25">
        <v>697.34</v>
      </c>
      <c r="D52" s="27">
        <v>1.5031300571332202E-6</v>
      </c>
      <c r="E52" s="30">
        <v>8.6720142464259825E-2</v>
      </c>
    </row>
    <row r="53" spans="1:5">
      <c r="A53" s="26">
        <v>7</v>
      </c>
      <c r="B53" s="29">
        <v>97.66</v>
      </c>
      <c r="C53" s="25">
        <v>697.34</v>
      </c>
      <c r="D53" s="27">
        <v>1.5031300571332202E-6</v>
      </c>
      <c r="E53" s="30">
        <v>8.8179977292932157E-2</v>
      </c>
    </row>
    <row r="54" spans="1:5">
      <c r="A54" s="26">
        <v>8</v>
      </c>
      <c r="B54" s="29">
        <v>97.66</v>
      </c>
      <c r="C54" s="25">
        <v>697.34</v>
      </c>
      <c r="D54" s="27">
        <v>1.5031300571332202E-6</v>
      </c>
      <c r="E54" s="30">
        <v>1.0047776881356942</v>
      </c>
    </row>
    <row r="55" spans="1:5">
      <c r="A55" s="26">
        <v>9</v>
      </c>
      <c r="B55" s="29">
        <v>97.66</v>
      </c>
      <c r="C55" s="25">
        <v>697.34</v>
      </c>
      <c r="D55" s="27">
        <v>1.5031300571332202E-6</v>
      </c>
      <c r="E55" s="30">
        <v>0.70076109512562457</v>
      </c>
    </row>
    <row r="56" spans="1:5">
      <c r="A56" s="26">
        <v>1</v>
      </c>
      <c r="B56" s="29">
        <v>97.66</v>
      </c>
      <c r="C56" s="25">
        <v>697.34</v>
      </c>
      <c r="D56" s="27">
        <v>2.6729852312106342E-6</v>
      </c>
      <c r="E56" s="30">
        <v>0.16552743398763686</v>
      </c>
    </row>
    <row r="57" spans="1:5">
      <c r="A57" s="26">
        <v>2</v>
      </c>
      <c r="B57" s="29">
        <v>97.66</v>
      </c>
      <c r="C57" s="25">
        <v>697.34</v>
      </c>
      <c r="D57" s="27">
        <v>2.6729852312106342E-6</v>
      </c>
      <c r="E57" s="30">
        <v>0.2468709468009784</v>
      </c>
    </row>
    <row r="58" spans="1:5">
      <c r="A58" s="26">
        <v>3</v>
      </c>
      <c r="B58" s="29">
        <v>97.66</v>
      </c>
      <c r="C58" s="25">
        <v>697.34</v>
      </c>
      <c r="D58" s="27">
        <v>2.6729852312106342E-6</v>
      </c>
      <c r="E58" s="30">
        <v>0.23597716684225994</v>
      </c>
    </row>
    <row r="59" spans="1:5">
      <c r="A59" s="26">
        <v>4</v>
      </c>
      <c r="B59" s="29">
        <v>97.66</v>
      </c>
      <c r="C59" s="25">
        <v>697.34</v>
      </c>
      <c r="D59" s="27">
        <v>2.6729852312106342E-6</v>
      </c>
      <c r="E59" s="30">
        <v>0.14032013138298161</v>
      </c>
    </row>
    <row r="60" spans="1:5">
      <c r="A60" s="26">
        <v>5</v>
      </c>
      <c r="B60" s="29">
        <v>97.66</v>
      </c>
      <c r="C60" s="25">
        <v>697.34</v>
      </c>
      <c r="D60" s="27">
        <v>2.6729852312106342E-6</v>
      </c>
      <c r="E60" s="30">
        <v>0.16854659476067033</v>
      </c>
    </row>
    <row r="61" spans="1:5">
      <c r="A61" s="26">
        <v>6</v>
      </c>
      <c r="B61" s="29">
        <v>97.66</v>
      </c>
      <c r="C61" s="25">
        <v>697.34</v>
      </c>
      <c r="D61" s="27">
        <v>2.6729852312106342E-6</v>
      </c>
      <c r="E61" s="30">
        <v>0.13219650779897582</v>
      </c>
    </row>
    <row r="62" spans="1:5">
      <c r="A62" s="26">
        <v>7</v>
      </c>
      <c r="B62" s="29">
        <v>97.66</v>
      </c>
      <c r="C62" s="25">
        <v>697.34</v>
      </c>
      <c r="D62" s="27">
        <v>2.6729852312106342E-6</v>
      </c>
      <c r="E62" s="30">
        <v>3.927715138897811E-2</v>
      </c>
    </row>
    <row r="63" spans="1:5">
      <c r="A63" s="26">
        <v>8</v>
      </c>
      <c r="B63" s="29">
        <v>97.66</v>
      </c>
      <c r="C63" s="25">
        <v>697.34</v>
      </c>
      <c r="D63" s="27">
        <v>2.6729852312106342E-6</v>
      </c>
      <c r="E63" s="30">
        <v>0.96787658317416259</v>
      </c>
    </row>
    <row r="64" spans="1:5">
      <c r="A64" s="26">
        <v>9</v>
      </c>
      <c r="B64" s="29">
        <v>97.66</v>
      </c>
      <c r="C64" s="25">
        <v>697.34</v>
      </c>
      <c r="D64" s="27">
        <v>2.6729852312106342E-6</v>
      </c>
      <c r="E64" s="30">
        <v>0.53501995765911403</v>
      </c>
    </row>
    <row r="65" spans="1:5">
      <c r="A65" s="26">
        <v>1</v>
      </c>
      <c r="B65" s="29">
        <v>97.66</v>
      </c>
      <c r="C65" s="25">
        <v>697.34</v>
      </c>
      <c r="D65" s="27">
        <v>4.7533146000000003E-6</v>
      </c>
      <c r="E65" s="30">
        <v>0.66729824500275658</v>
      </c>
    </row>
    <row r="66" spans="1:5">
      <c r="A66" s="26">
        <v>2</v>
      </c>
      <c r="B66" s="29">
        <v>97.66</v>
      </c>
      <c r="C66" s="25">
        <v>697.34</v>
      </c>
      <c r="D66" s="27">
        <v>4.7533146000000003E-6</v>
      </c>
      <c r="E66" s="30">
        <v>0.10755236945785072</v>
      </c>
    </row>
    <row r="67" spans="1:5">
      <c r="A67" s="26">
        <v>3</v>
      </c>
      <c r="B67" s="29">
        <v>97.66</v>
      </c>
      <c r="C67" s="25">
        <v>697.34</v>
      </c>
      <c r="D67" s="27">
        <v>4.7533146000000003E-6</v>
      </c>
      <c r="E67" s="30">
        <v>0.18166446435632799</v>
      </c>
    </row>
    <row r="68" spans="1:5">
      <c r="A68" s="26">
        <v>4</v>
      </c>
      <c r="B68" s="29">
        <v>97.66</v>
      </c>
      <c r="C68" s="25">
        <v>697.34</v>
      </c>
      <c r="D68" s="27">
        <v>4.7533146000000003E-6</v>
      </c>
      <c r="E68" s="30">
        <v>0.115923098983745</v>
      </c>
    </row>
    <row r="69" spans="1:5">
      <c r="A69" s="26">
        <v>5</v>
      </c>
      <c r="B69" s="29">
        <v>97.66</v>
      </c>
      <c r="C69" s="25">
        <v>697.34</v>
      </c>
      <c r="D69" s="27">
        <v>4.7533146000000003E-6</v>
      </c>
      <c r="E69" s="30">
        <v>8.3602638242621152E-2</v>
      </c>
    </row>
    <row r="70" spans="1:5">
      <c r="A70" s="26">
        <v>6</v>
      </c>
      <c r="B70" s="29">
        <v>97.66</v>
      </c>
      <c r="C70" s="25">
        <v>697.34</v>
      </c>
      <c r="D70" s="27">
        <v>4.7533146000000003E-6</v>
      </c>
      <c r="E70" s="30">
        <v>0.10212215779048782</v>
      </c>
    </row>
    <row r="71" spans="1:5">
      <c r="A71" s="26">
        <v>7</v>
      </c>
      <c r="B71" s="29">
        <v>97.66</v>
      </c>
      <c r="C71" s="25">
        <v>697.34</v>
      </c>
      <c r="D71" s="27">
        <v>4.7533146000000003E-6</v>
      </c>
      <c r="E71" s="30">
        <v>0.18149722223097411</v>
      </c>
    </row>
    <row r="72" spans="1:5">
      <c r="A72" s="26">
        <v>8</v>
      </c>
      <c r="B72" s="29">
        <v>97.66</v>
      </c>
      <c r="C72" s="25">
        <v>697.34</v>
      </c>
      <c r="D72" s="27">
        <v>4.7533146000000003E-6</v>
      </c>
      <c r="E72" s="30">
        <v>0.33921104331562613</v>
      </c>
    </row>
    <row r="73" spans="1:5">
      <c r="A73" s="26">
        <v>9</v>
      </c>
      <c r="B73" s="29">
        <v>97.66</v>
      </c>
      <c r="C73" s="25">
        <v>697.34</v>
      </c>
      <c r="D73" s="27">
        <v>4.7533146000000003E-6</v>
      </c>
      <c r="E73" s="30">
        <v>0.54578297295179412</v>
      </c>
    </row>
    <row r="74" spans="1:5">
      <c r="A74" s="26">
        <v>1</v>
      </c>
      <c r="B74" s="29">
        <v>97.66</v>
      </c>
      <c r="C74" s="25">
        <v>697.34</v>
      </c>
      <c r="D74" s="27">
        <v>8.4527214826174034E-6</v>
      </c>
      <c r="E74" s="30">
        <v>0.31172381499116836</v>
      </c>
    </row>
    <row r="75" spans="1:5">
      <c r="A75" s="26">
        <v>2</v>
      </c>
      <c r="B75" s="29">
        <v>97.66</v>
      </c>
      <c r="C75" s="25">
        <v>697.34</v>
      </c>
      <c r="D75" s="27">
        <v>8.4527214826174034E-6</v>
      </c>
      <c r="E75" s="30">
        <v>0.41712861424183889</v>
      </c>
    </row>
    <row r="76" spans="1:5">
      <c r="A76" s="26">
        <v>3</v>
      </c>
      <c r="B76" s="29">
        <v>97.66</v>
      </c>
      <c r="C76" s="25">
        <v>697.34</v>
      </c>
      <c r="D76" s="27">
        <v>8.4527214826174034E-6</v>
      </c>
      <c r="E76" s="30">
        <v>0.19693367375904203</v>
      </c>
    </row>
    <row r="77" spans="1:5">
      <c r="A77" s="26">
        <v>4</v>
      </c>
      <c r="B77" s="29">
        <v>97.66</v>
      </c>
      <c r="C77" s="25">
        <v>697.34</v>
      </c>
      <c r="D77" s="27">
        <v>8.4527214826174034E-6</v>
      </c>
      <c r="E77" s="30">
        <v>0.15616006556190926</v>
      </c>
    </row>
    <row r="78" spans="1:5">
      <c r="A78" s="26">
        <v>5</v>
      </c>
      <c r="B78" s="29">
        <v>97.66</v>
      </c>
      <c r="C78" s="25">
        <v>697.34</v>
      </c>
      <c r="D78" s="27">
        <v>8.4527214826174034E-6</v>
      </c>
      <c r="E78" s="30">
        <v>4.9012288661429794E-2</v>
      </c>
    </row>
    <row r="79" spans="1:5">
      <c r="A79" s="26">
        <v>6</v>
      </c>
      <c r="B79" s="29">
        <v>97.66</v>
      </c>
      <c r="C79" s="25">
        <v>697.34</v>
      </c>
      <c r="D79" s="27">
        <v>8.4527214826174034E-6</v>
      </c>
      <c r="E79" s="30">
        <v>0.21949265038212507</v>
      </c>
    </row>
    <row r="80" spans="1:5">
      <c r="A80" s="26">
        <v>7</v>
      </c>
      <c r="B80" s="29">
        <v>97.66</v>
      </c>
      <c r="C80" s="25">
        <v>697.34</v>
      </c>
      <c r="D80" s="27">
        <v>8.4527214826174034E-6</v>
      </c>
      <c r="E80" s="30">
        <v>8.0337808875192596E-2</v>
      </c>
    </row>
    <row r="81" spans="1:5">
      <c r="A81" s="26">
        <v>8</v>
      </c>
      <c r="B81" s="29">
        <v>97.66</v>
      </c>
      <c r="C81" s="25">
        <v>697.34</v>
      </c>
      <c r="D81" s="27">
        <v>8.4527214826174034E-6</v>
      </c>
      <c r="E81" s="30">
        <v>1.2067574333561142</v>
      </c>
    </row>
    <row r="82" spans="1:5">
      <c r="A82" s="26">
        <v>9</v>
      </c>
      <c r="B82" s="29">
        <v>97.66</v>
      </c>
      <c r="C82" s="25">
        <v>697.34</v>
      </c>
      <c r="D82" s="27">
        <v>8.4527214826174034E-6</v>
      </c>
      <c r="E82" s="30">
        <v>0.11223284774719547</v>
      </c>
    </row>
    <row r="83" spans="1:5">
      <c r="A83" s="26">
        <v>1</v>
      </c>
      <c r="B83" s="29">
        <v>97.66</v>
      </c>
      <c r="C83" s="25">
        <v>697.34</v>
      </c>
      <c r="D83" s="27">
        <v>1.503130057133221E-5</v>
      </c>
      <c r="E83" s="30">
        <v>0.24511505283187629</v>
      </c>
    </row>
    <row r="84" spans="1:5">
      <c r="A84" s="26">
        <v>2</v>
      </c>
      <c r="B84" s="29">
        <v>97.66</v>
      </c>
      <c r="C84" s="25">
        <v>697.34</v>
      </c>
      <c r="D84" s="27">
        <v>1.503130057133221E-5</v>
      </c>
      <c r="E84" s="30">
        <v>0.34278355826035717</v>
      </c>
    </row>
    <row r="85" spans="1:5">
      <c r="A85" s="26">
        <v>3</v>
      </c>
      <c r="B85" s="29">
        <v>97.66</v>
      </c>
      <c r="C85" s="25">
        <v>697.34</v>
      </c>
      <c r="D85" s="27">
        <v>1.503130057133221E-5</v>
      </c>
      <c r="E85" s="30">
        <v>2.0047719751355143E-2</v>
      </c>
    </row>
    <row r="86" spans="1:5">
      <c r="A86" s="26">
        <v>4</v>
      </c>
      <c r="B86" s="29">
        <v>97.66</v>
      </c>
      <c r="C86" s="25">
        <v>697.34</v>
      </c>
      <c r="D86" s="27">
        <v>1.503130057133221E-5</v>
      </c>
      <c r="E86" s="30">
        <v>0.33099389433597354</v>
      </c>
    </row>
    <row r="87" spans="1:5">
      <c r="A87" s="26">
        <v>5</v>
      </c>
      <c r="B87" s="29">
        <v>97.66</v>
      </c>
      <c r="C87" s="25">
        <v>697.34</v>
      </c>
      <c r="D87" s="27">
        <v>1.503130057133221E-5</v>
      </c>
      <c r="E87" s="30">
        <v>0.21770579158960146</v>
      </c>
    </row>
    <row r="88" spans="1:5">
      <c r="A88" s="26">
        <v>6</v>
      </c>
      <c r="B88" s="29">
        <v>97.66</v>
      </c>
      <c r="C88" s="25">
        <v>697.34</v>
      </c>
      <c r="D88" s="27">
        <v>1.503130057133221E-5</v>
      </c>
      <c r="E88" s="30">
        <v>5.6197886474508942E-2</v>
      </c>
    </row>
    <row r="89" spans="1:5">
      <c r="A89" s="26">
        <v>7</v>
      </c>
      <c r="B89" s="29">
        <v>97.66</v>
      </c>
      <c r="C89" s="25">
        <v>697.34</v>
      </c>
      <c r="D89" s="27">
        <v>1.503130057133221E-5</v>
      </c>
      <c r="E89" s="30">
        <v>0.31136513619813233</v>
      </c>
    </row>
    <row r="90" spans="1:5">
      <c r="A90" s="26">
        <v>8</v>
      </c>
      <c r="B90" s="29">
        <v>97.66</v>
      </c>
      <c r="C90" s="25">
        <v>697.34</v>
      </c>
      <c r="D90" s="27">
        <v>1.503130057133221E-5</v>
      </c>
      <c r="E90" s="30">
        <v>1.1620370700170948</v>
      </c>
    </row>
    <row r="91" spans="1:5">
      <c r="A91" s="26">
        <v>9</v>
      </c>
      <c r="B91" s="29">
        <v>97.66</v>
      </c>
      <c r="C91" s="25">
        <v>697.34</v>
      </c>
      <c r="D91" s="27">
        <v>1.503130057133221E-5</v>
      </c>
      <c r="E91" s="30">
        <v>0.3185810817981618</v>
      </c>
    </row>
    <row r="92" spans="1:5">
      <c r="A92" s="26">
        <v>1</v>
      </c>
      <c r="B92" s="29">
        <v>97.66</v>
      </c>
      <c r="C92" s="25">
        <v>697.34</v>
      </c>
      <c r="D92" s="27">
        <v>2.672985231210635E-5</v>
      </c>
      <c r="E92" s="30">
        <v>2.0628610826050346</v>
      </c>
    </row>
    <row r="93" spans="1:5">
      <c r="A93" s="26">
        <v>2</v>
      </c>
      <c r="B93" s="29">
        <v>97.66</v>
      </c>
      <c r="C93" s="25">
        <v>697.34</v>
      </c>
      <c r="D93" s="27">
        <v>2.672985231210635E-5</v>
      </c>
      <c r="E93" s="30">
        <v>0.25068017121730379</v>
      </c>
    </row>
    <row r="94" spans="1:5">
      <c r="A94" s="26">
        <v>3</v>
      </c>
      <c r="B94" s="29">
        <v>97.66</v>
      </c>
      <c r="C94" s="25">
        <v>697.34</v>
      </c>
      <c r="D94" s="27">
        <v>2.672985231210635E-5</v>
      </c>
      <c r="E94" s="30">
        <v>0.25326197113253701</v>
      </c>
    </row>
    <row r="95" spans="1:5">
      <c r="A95" s="26">
        <v>4</v>
      </c>
      <c r="B95" s="29">
        <v>97.66</v>
      </c>
      <c r="C95" s="25">
        <v>697.34</v>
      </c>
      <c r="D95" s="27">
        <v>2.672985231210635E-5</v>
      </c>
      <c r="E95" s="30">
        <v>0.18387385555251862</v>
      </c>
    </row>
    <row r="96" spans="1:5">
      <c r="A96" s="26">
        <v>5</v>
      </c>
      <c r="B96" s="29">
        <v>97.66</v>
      </c>
      <c r="C96" s="25">
        <v>697.34</v>
      </c>
      <c r="D96" s="27">
        <v>2.672985231210635E-5</v>
      </c>
      <c r="E96" s="30">
        <v>0.26035743401988437</v>
      </c>
    </row>
    <row r="97" spans="1:5">
      <c r="A97" s="26">
        <v>6</v>
      </c>
      <c r="B97" s="29">
        <v>97.66</v>
      </c>
      <c r="C97" s="25">
        <v>697.34</v>
      </c>
      <c r="D97" s="27">
        <v>2.672985231210635E-5</v>
      </c>
      <c r="E97" s="30">
        <v>0.15871573427825303</v>
      </c>
    </row>
    <row r="98" spans="1:5">
      <c r="A98" s="26">
        <v>7</v>
      </c>
      <c r="B98" s="29">
        <v>97.66</v>
      </c>
      <c r="C98" s="25">
        <v>697.34</v>
      </c>
      <c r="D98" s="27">
        <v>2.672985231210635E-5</v>
      </c>
      <c r="E98" s="30">
        <v>0.19868724261221227</v>
      </c>
    </row>
    <row r="99" spans="1:5">
      <c r="A99" s="26">
        <v>8</v>
      </c>
      <c r="B99" s="29">
        <v>97.66</v>
      </c>
      <c r="C99" s="25">
        <v>697.34</v>
      </c>
      <c r="D99" s="27">
        <v>2.672985231210635E-5</v>
      </c>
      <c r="E99" s="30">
        <v>2.1566018958389508</v>
      </c>
    </row>
    <row r="100" spans="1:5">
      <c r="A100" s="26">
        <v>9</v>
      </c>
      <c r="B100" s="29">
        <v>97.66</v>
      </c>
      <c r="C100" s="25">
        <v>697.34</v>
      </c>
      <c r="D100" s="27">
        <v>2.672985231210635E-5</v>
      </c>
      <c r="E100" s="30">
        <v>0.18446755124108286</v>
      </c>
    </row>
    <row r="101" spans="1:5">
      <c r="A101" s="26">
        <v>1</v>
      </c>
      <c r="B101" s="29">
        <v>97.66</v>
      </c>
      <c r="C101" s="25">
        <v>697.34</v>
      </c>
      <c r="D101" s="27">
        <v>4.7533146E-5</v>
      </c>
      <c r="E101" s="30">
        <v>1.1060378330183656</v>
      </c>
    </row>
    <row r="102" spans="1:5">
      <c r="A102" s="26">
        <v>2</v>
      </c>
      <c r="B102" s="29">
        <v>97.66</v>
      </c>
      <c r="C102" s="25">
        <v>697.34</v>
      </c>
      <c r="D102" s="27">
        <v>4.7533146E-5</v>
      </c>
      <c r="E102" s="30">
        <v>9.6598411028628192E-2</v>
      </c>
    </row>
    <row r="103" spans="1:5">
      <c r="A103" s="26">
        <v>3</v>
      </c>
      <c r="B103" s="29">
        <v>97.66</v>
      </c>
      <c r="C103" s="25">
        <v>697.34</v>
      </c>
      <c r="D103" s="27">
        <v>4.7533146E-5</v>
      </c>
      <c r="E103" s="30">
        <v>0.231030853565421</v>
      </c>
    </row>
    <row r="104" spans="1:5">
      <c r="A104" s="26">
        <v>4</v>
      </c>
      <c r="B104" s="29">
        <v>97.66</v>
      </c>
      <c r="C104" s="25">
        <v>697.34</v>
      </c>
      <c r="D104" s="27">
        <v>4.7533146E-5</v>
      </c>
      <c r="E104" s="30">
        <v>0.36937711305741594</v>
      </c>
    </row>
    <row r="105" spans="1:5">
      <c r="A105" s="26">
        <v>5</v>
      </c>
      <c r="B105" s="29">
        <v>97.66</v>
      </c>
      <c r="C105" s="25">
        <v>697.34</v>
      </c>
      <c r="D105" s="27">
        <v>4.7533146E-5</v>
      </c>
      <c r="E105" s="30">
        <v>7.4536669372430295E-2</v>
      </c>
    </row>
    <row r="106" spans="1:5">
      <c r="A106" s="26">
        <v>6</v>
      </c>
      <c r="B106" s="29">
        <v>97.66</v>
      </c>
      <c r="C106" s="25">
        <v>697.34</v>
      </c>
      <c r="D106" s="27">
        <v>4.7533146E-5</v>
      </c>
      <c r="E106" s="30">
        <v>0.16304969195988023</v>
      </c>
    </row>
    <row r="107" spans="1:5">
      <c r="A107" s="26">
        <v>7</v>
      </c>
      <c r="B107" s="29">
        <v>97.66</v>
      </c>
      <c r="C107" s="25">
        <v>697.34</v>
      </c>
      <c r="D107" s="27">
        <v>4.7533146E-5</v>
      </c>
      <c r="E107" s="30">
        <v>0.41818647491603439</v>
      </c>
    </row>
    <row r="108" spans="1:5">
      <c r="A108" s="26">
        <v>8</v>
      </c>
      <c r="B108" s="29">
        <v>97.66</v>
      </c>
      <c r="C108" s="25">
        <v>697.34</v>
      </c>
      <c r="D108" s="27">
        <v>4.7533146E-5</v>
      </c>
      <c r="E108" s="30">
        <v>0.94041594188896027</v>
      </c>
    </row>
    <row r="109" spans="1:5">
      <c r="A109" s="26">
        <v>9</v>
      </c>
      <c r="B109" s="29">
        <v>97.66</v>
      </c>
      <c r="C109" s="25">
        <v>697.34</v>
      </c>
      <c r="D109" s="27">
        <v>4.7533146E-5</v>
      </c>
      <c r="E109" s="30">
        <v>0.72974307546234429</v>
      </c>
    </row>
    <row r="110" spans="1:5">
      <c r="A110" s="26">
        <v>1</v>
      </c>
      <c r="B110" s="29">
        <v>97.66</v>
      </c>
      <c r="C110" s="25">
        <v>697.34</v>
      </c>
      <c r="D110" s="27">
        <v>8.4527214826174061E-5</v>
      </c>
      <c r="E110" s="30">
        <v>0.35287426182284021</v>
      </c>
    </row>
    <row r="111" spans="1:5">
      <c r="A111" s="26">
        <v>2</v>
      </c>
      <c r="B111" s="29">
        <v>97.66</v>
      </c>
      <c r="C111" s="25">
        <v>697.34</v>
      </c>
      <c r="D111" s="27">
        <v>8.4527214826174061E-5</v>
      </c>
      <c r="E111" s="30">
        <v>0.22728458544635588</v>
      </c>
    </row>
    <row r="112" spans="1:5">
      <c r="A112" s="26">
        <v>3</v>
      </c>
      <c r="B112" s="29">
        <v>97.66</v>
      </c>
      <c r="C112" s="25">
        <v>697.34</v>
      </c>
      <c r="D112" s="27">
        <v>8.4527214826174061E-5</v>
      </c>
      <c r="E112" s="30">
        <v>0.38156627530466286</v>
      </c>
    </row>
    <row r="113" spans="1:5">
      <c r="A113" s="26">
        <v>4</v>
      </c>
      <c r="B113" s="29">
        <v>97.66</v>
      </c>
      <c r="C113" s="25">
        <v>697.34</v>
      </c>
      <c r="D113" s="27">
        <v>8.4527214826174061E-5</v>
      </c>
      <c r="E113" s="30">
        <v>0.14827569988716921</v>
      </c>
    </row>
    <row r="114" spans="1:5">
      <c r="A114" s="26">
        <v>5</v>
      </c>
      <c r="B114" s="29">
        <v>97.66</v>
      </c>
      <c r="C114" s="25">
        <v>697.34</v>
      </c>
      <c r="D114" s="27">
        <v>8.4527214826174061E-5</v>
      </c>
      <c r="E114" s="30">
        <v>0.12075913198402147</v>
      </c>
    </row>
    <row r="115" spans="1:5">
      <c r="A115" s="26">
        <v>6</v>
      </c>
      <c r="B115" s="29">
        <v>97.66</v>
      </c>
      <c r="C115" s="25">
        <v>697.34</v>
      </c>
      <c r="D115" s="27">
        <v>8.4527214826174061E-5</v>
      </c>
      <c r="E115" s="30">
        <v>0.16715523507532806</v>
      </c>
    </row>
    <row r="116" spans="1:5">
      <c r="A116" s="26">
        <v>7</v>
      </c>
      <c r="B116" s="29">
        <v>97.66</v>
      </c>
      <c r="C116" s="25">
        <v>697.34</v>
      </c>
      <c r="D116" s="27">
        <v>8.4527214826174061E-5</v>
      </c>
      <c r="E116" s="30">
        <v>0.10660313646892626</v>
      </c>
    </row>
    <row r="117" spans="1:5">
      <c r="A117" s="26">
        <v>8</v>
      </c>
      <c r="B117" s="29">
        <v>97.66</v>
      </c>
      <c r="C117" s="25">
        <v>697.34</v>
      </c>
      <c r="D117" s="27">
        <v>8.4527214826174061E-5</v>
      </c>
      <c r="E117" s="30">
        <v>0.90462790996764775</v>
      </c>
    </row>
    <row r="118" spans="1:5">
      <c r="A118" s="26">
        <v>9</v>
      </c>
      <c r="B118" s="29">
        <v>97.66</v>
      </c>
      <c r="C118" s="25">
        <v>697.34</v>
      </c>
      <c r="D118" s="27">
        <v>8.4527214826174061E-5</v>
      </c>
      <c r="E118" s="30">
        <v>0.11688801477865407</v>
      </c>
    </row>
    <row r="119" spans="1:5">
      <c r="A119" s="26">
        <v>1</v>
      </c>
      <c r="B119" s="29">
        <v>97.66</v>
      </c>
      <c r="C119" s="25">
        <v>697.34</v>
      </c>
      <c r="D119" s="27">
        <v>1.50313005713322E-4</v>
      </c>
      <c r="E119" s="30">
        <v>1.2891990673463223</v>
      </c>
    </row>
    <row r="120" spans="1:5">
      <c r="A120" s="26">
        <v>2</v>
      </c>
      <c r="B120" s="29">
        <v>97.66</v>
      </c>
      <c r="C120" s="25">
        <v>697.34</v>
      </c>
      <c r="D120" s="27">
        <v>1.50313005713322E-4</v>
      </c>
      <c r="E120" s="30">
        <v>0.17352816834142207</v>
      </c>
    </row>
    <row r="121" spans="1:5">
      <c r="A121" s="26">
        <v>3</v>
      </c>
      <c r="B121" s="29">
        <v>97.66</v>
      </c>
      <c r="C121" s="25">
        <v>697.34</v>
      </c>
      <c r="D121" s="27">
        <v>1.50313005713322E-4</v>
      </c>
      <c r="E121" s="30">
        <v>0.42026186422286316</v>
      </c>
    </row>
    <row r="122" spans="1:5">
      <c r="A122" s="26">
        <v>4</v>
      </c>
      <c r="B122" s="29">
        <v>97.66</v>
      </c>
      <c r="C122" s="25">
        <v>697.34</v>
      </c>
      <c r="D122" s="27">
        <v>1.50313005713322E-4</v>
      </c>
      <c r="E122" s="30">
        <v>2.5441047138901742E-2</v>
      </c>
    </row>
    <row r="123" spans="1:5">
      <c r="A123" s="26">
        <v>5</v>
      </c>
      <c r="B123" s="29">
        <v>97.66</v>
      </c>
      <c r="C123" s="25">
        <v>697.34</v>
      </c>
      <c r="D123" s="27">
        <v>1.50313005713322E-4</v>
      </c>
      <c r="E123" s="30">
        <v>5.3133690617675471E-2</v>
      </c>
    </row>
    <row r="124" spans="1:5">
      <c r="A124" s="26">
        <v>6</v>
      </c>
      <c r="B124" s="29">
        <v>97.66</v>
      </c>
      <c r="C124" s="25">
        <v>697.34</v>
      </c>
      <c r="D124" s="27">
        <v>1.50313005713322E-4</v>
      </c>
      <c r="E124" s="30">
        <v>0.37318139400452743</v>
      </c>
    </row>
    <row r="125" spans="1:5">
      <c r="A125" s="26">
        <v>7</v>
      </c>
      <c r="B125" s="29">
        <v>97.66</v>
      </c>
      <c r="C125" s="25">
        <v>697.34</v>
      </c>
      <c r="D125" s="27">
        <v>1.50313005713322E-4</v>
      </c>
      <c r="E125" s="30">
        <v>0.41325677543621958</v>
      </c>
    </row>
    <row r="126" spans="1:5">
      <c r="A126" s="26">
        <v>8</v>
      </c>
      <c r="B126" s="29">
        <v>97.66</v>
      </c>
      <c r="C126" s="25">
        <v>697.34</v>
      </c>
      <c r="D126" s="27">
        <v>1.50313005713322E-4</v>
      </c>
      <c r="E126" s="30">
        <v>1.8861228767685594</v>
      </c>
    </row>
    <row r="127" spans="1:5">
      <c r="A127" s="26">
        <v>9</v>
      </c>
      <c r="B127" s="29">
        <v>97.66</v>
      </c>
      <c r="C127" s="25">
        <v>697.34</v>
      </c>
      <c r="D127" s="27">
        <v>1.50313005713322E-4</v>
      </c>
      <c r="E127" s="30">
        <v>0.35663173192080982</v>
      </c>
    </row>
    <row r="128" spans="1:5">
      <c r="A128" s="26">
        <v>1</v>
      </c>
      <c r="B128" s="29">
        <v>97.66</v>
      </c>
      <c r="C128" s="25">
        <v>697.34</v>
      </c>
      <c r="D128" s="27">
        <v>2.6729852312106379E-4</v>
      </c>
      <c r="E128" s="30">
        <v>0.7392136582985952</v>
      </c>
    </row>
    <row r="129" spans="1:5">
      <c r="A129" s="26">
        <v>2</v>
      </c>
      <c r="B129" s="29">
        <v>97.66</v>
      </c>
      <c r="C129" s="25">
        <v>697.34</v>
      </c>
      <c r="D129" s="27">
        <v>2.6729852312106379E-4</v>
      </c>
      <c r="E129" s="30">
        <v>0.29004807178207626</v>
      </c>
    </row>
    <row r="130" spans="1:5">
      <c r="A130" s="26">
        <v>3</v>
      </c>
      <c r="B130" s="29">
        <v>97.66</v>
      </c>
      <c r="C130" s="25">
        <v>697.34</v>
      </c>
      <c r="D130" s="27">
        <v>2.6729852312106379E-4</v>
      </c>
      <c r="E130" s="30">
        <v>0.36700331125711932</v>
      </c>
    </row>
    <row r="131" spans="1:5">
      <c r="A131" s="26">
        <v>4</v>
      </c>
      <c r="B131" s="29">
        <v>97.66</v>
      </c>
      <c r="C131" s="25">
        <v>697.34</v>
      </c>
      <c r="D131" s="27">
        <v>2.6729852312106379E-4</v>
      </c>
      <c r="E131" s="30">
        <v>0.18872089289344096</v>
      </c>
    </row>
    <row r="132" spans="1:5">
      <c r="A132" s="26">
        <v>5</v>
      </c>
      <c r="B132" s="29">
        <v>97.66</v>
      </c>
      <c r="C132" s="25">
        <v>697.34</v>
      </c>
      <c r="D132" s="27">
        <v>2.6729852312106379E-4</v>
      </c>
      <c r="E132" s="30">
        <v>0.24721224732594083</v>
      </c>
    </row>
    <row r="133" spans="1:5">
      <c r="A133" s="26">
        <v>6</v>
      </c>
      <c r="B133" s="29">
        <v>97.66</v>
      </c>
      <c r="C133" s="25">
        <v>697.34</v>
      </c>
      <c r="D133" s="27">
        <v>2.6729852312106379E-4</v>
      </c>
      <c r="E133" s="30">
        <v>0.45511377719166657</v>
      </c>
    </row>
    <row r="134" spans="1:5">
      <c r="A134" s="26">
        <v>7</v>
      </c>
      <c r="B134" s="29">
        <v>97.66</v>
      </c>
      <c r="C134" s="25">
        <v>697.34</v>
      </c>
      <c r="D134" s="27">
        <v>2.6729852312106379E-4</v>
      </c>
      <c r="E134" s="30">
        <v>0.44768236042637616</v>
      </c>
    </row>
    <row r="135" spans="1:5">
      <c r="A135" s="26">
        <v>8</v>
      </c>
      <c r="B135" s="29">
        <v>97.66</v>
      </c>
      <c r="C135" s="25">
        <v>697.34</v>
      </c>
      <c r="D135" s="27">
        <v>2.6729852312106379E-4</v>
      </c>
      <c r="E135" s="30">
        <v>1.5906329793932708</v>
      </c>
    </row>
    <row r="136" spans="1:5">
      <c r="A136" s="26">
        <v>9</v>
      </c>
      <c r="B136" s="29">
        <v>97.66</v>
      </c>
      <c r="C136" s="25">
        <v>697.34</v>
      </c>
      <c r="D136" s="27">
        <v>2.6729852312106379E-4</v>
      </c>
      <c r="E136" s="30">
        <v>0.47733137628290745</v>
      </c>
    </row>
    <row r="137" spans="1:5">
      <c r="A137" s="26">
        <v>1</v>
      </c>
      <c r="B137" s="29">
        <v>97.66</v>
      </c>
      <c r="C137" s="25">
        <v>697.34</v>
      </c>
      <c r="D137" s="27">
        <v>4.7533145999999996E-4</v>
      </c>
      <c r="E137" s="30">
        <v>0.91922109570711008</v>
      </c>
    </row>
    <row r="138" spans="1:5">
      <c r="A138" s="26">
        <v>2</v>
      </c>
      <c r="B138" s="29">
        <v>97.66</v>
      </c>
      <c r="C138" s="25">
        <v>697.34</v>
      </c>
      <c r="D138" s="27">
        <v>4.7533145999999996E-4</v>
      </c>
      <c r="E138" s="30">
        <v>0.15423039918863518</v>
      </c>
    </row>
    <row r="139" spans="1:5">
      <c r="A139" s="26">
        <v>3</v>
      </c>
      <c r="B139" s="29">
        <v>97.66</v>
      </c>
      <c r="C139" s="25">
        <v>697.34</v>
      </c>
      <c r="D139" s="27">
        <v>4.7533145999999996E-4</v>
      </c>
      <c r="E139" s="30">
        <v>0.11639115627383756</v>
      </c>
    </row>
    <row r="140" spans="1:5">
      <c r="A140" s="26">
        <v>4</v>
      </c>
      <c r="B140" s="29">
        <v>97.66</v>
      </c>
      <c r="C140" s="25">
        <v>697.34</v>
      </c>
      <c r="D140" s="27">
        <v>4.7533145999999996E-4</v>
      </c>
      <c r="E140" s="30">
        <v>0.14620761159344448</v>
      </c>
    </row>
    <row r="141" spans="1:5">
      <c r="A141" s="26">
        <v>5</v>
      </c>
      <c r="B141" s="29">
        <v>97.66</v>
      </c>
      <c r="C141" s="25">
        <v>697.34</v>
      </c>
      <c r="D141" s="27">
        <v>4.7533145999999996E-4</v>
      </c>
      <c r="E141" s="30">
        <v>0.31294641633835313</v>
      </c>
    </row>
    <row r="142" spans="1:5">
      <c r="A142" s="26">
        <v>6</v>
      </c>
      <c r="B142" s="29">
        <v>97.66</v>
      </c>
      <c r="C142" s="25">
        <v>697.34</v>
      </c>
      <c r="D142" s="27">
        <v>4.7533145999999996E-4</v>
      </c>
      <c r="E142" s="30">
        <v>0.48296980822716806</v>
      </c>
    </row>
    <row r="143" spans="1:5">
      <c r="A143" s="26">
        <v>7</v>
      </c>
      <c r="B143" s="29">
        <v>97.66</v>
      </c>
      <c r="C143" s="25">
        <v>697.34</v>
      </c>
      <c r="D143" s="27">
        <v>4.7533145999999996E-4</v>
      </c>
      <c r="E143" s="30">
        <v>0.72313600004877199</v>
      </c>
    </row>
    <row r="144" spans="1:5">
      <c r="A144" s="26">
        <v>8</v>
      </c>
      <c r="B144" s="29">
        <v>97.66</v>
      </c>
      <c r="C144" s="25">
        <v>697.34</v>
      </c>
      <c r="D144" s="27">
        <v>4.7533145999999996E-4</v>
      </c>
      <c r="E144" s="30">
        <v>1.689156865322136</v>
      </c>
    </row>
    <row r="145" spans="1:5">
      <c r="A145" s="26">
        <v>9</v>
      </c>
      <c r="B145" s="29">
        <v>97.66</v>
      </c>
      <c r="C145" s="25">
        <v>697.34</v>
      </c>
      <c r="D145" s="27">
        <v>4.7533145999999996E-4</v>
      </c>
      <c r="E145" s="30">
        <v>0.91289322219380586</v>
      </c>
    </row>
    <row r="146" spans="1:5">
      <c r="A146" s="26">
        <v>1</v>
      </c>
      <c r="B146" s="29">
        <v>97.66</v>
      </c>
      <c r="C146" s="25">
        <v>697.34</v>
      </c>
      <c r="D146" s="27">
        <v>8.4527214826174001E-4</v>
      </c>
      <c r="E146" s="30">
        <v>7.0635005392842176E-2</v>
      </c>
    </row>
    <row r="147" spans="1:5">
      <c r="A147" s="26">
        <v>2</v>
      </c>
      <c r="B147" s="29">
        <v>97.66</v>
      </c>
      <c r="C147" s="25">
        <v>697.34</v>
      </c>
      <c r="D147" s="27">
        <v>8.4527214826174001E-4</v>
      </c>
      <c r="E147" s="30">
        <v>0.51590529187966871</v>
      </c>
    </row>
    <row r="148" spans="1:5">
      <c r="A148" s="26">
        <v>3</v>
      </c>
      <c r="B148" s="29">
        <v>97.66</v>
      </c>
      <c r="C148" s="25">
        <v>697.34</v>
      </c>
      <c r="D148" s="27">
        <v>8.4527214826174001E-4</v>
      </c>
      <c r="E148" s="30">
        <v>0.42166735783239284</v>
      </c>
    </row>
    <row r="149" spans="1:5">
      <c r="A149" s="26">
        <v>4</v>
      </c>
      <c r="B149" s="29">
        <v>97.66</v>
      </c>
      <c r="C149" s="25">
        <v>697.34</v>
      </c>
      <c r="D149" s="27">
        <v>8.4527214826174001E-4</v>
      </c>
      <c r="E149" s="30">
        <v>0.17162082393870359</v>
      </c>
    </row>
    <row r="150" spans="1:5">
      <c r="A150" s="26">
        <v>5</v>
      </c>
      <c r="B150" s="29">
        <v>97.66</v>
      </c>
      <c r="C150" s="25">
        <v>697.34</v>
      </c>
      <c r="D150" s="27">
        <v>8.4527214826174001E-4</v>
      </c>
      <c r="E150" s="30">
        <v>4.8133227394656676E-2</v>
      </c>
    </row>
    <row r="151" spans="1:5">
      <c r="A151" s="26">
        <v>6</v>
      </c>
      <c r="B151" s="29">
        <v>97.66</v>
      </c>
      <c r="C151" s="25">
        <v>697.34</v>
      </c>
      <c r="D151" s="27">
        <v>8.4527214826174001E-4</v>
      </c>
      <c r="E151" s="30">
        <v>0.4818590084926121</v>
      </c>
    </row>
    <row r="152" spans="1:5">
      <c r="A152" s="26">
        <v>7</v>
      </c>
      <c r="B152" s="29">
        <v>97.66</v>
      </c>
      <c r="C152" s="25">
        <v>697.34</v>
      </c>
      <c r="D152" s="27">
        <v>8.4527214826174001E-4</v>
      </c>
      <c r="E152" s="30">
        <v>1.2221372537243056</v>
      </c>
    </row>
    <row r="153" spans="1:5">
      <c r="A153" s="26">
        <v>8</v>
      </c>
      <c r="B153" s="29">
        <v>97.66</v>
      </c>
      <c r="C153" s="25">
        <v>697.34</v>
      </c>
      <c r="D153" s="27">
        <v>8.4527214826174001E-4</v>
      </c>
      <c r="E153" s="30">
        <v>1.7888337603815025</v>
      </c>
    </row>
    <row r="154" spans="1:5">
      <c r="A154" s="26">
        <v>9</v>
      </c>
      <c r="B154" s="29">
        <v>97.66</v>
      </c>
      <c r="C154" s="25">
        <v>697.34</v>
      </c>
      <c r="D154" s="27">
        <v>8.4527214826174001E-4</v>
      </c>
      <c r="E154" s="30">
        <v>0.11405648482024316</v>
      </c>
    </row>
    <row r="155" spans="1:5">
      <c r="A155" s="26">
        <v>1</v>
      </c>
      <c r="B155" s="29">
        <v>97.66</v>
      </c>
      <c r="C155" s="25">
        <v>697.34</v>
      </c>
      <c r="D155" s="27">
        <v>1.5031300571332216E-3</v>
      </c>
      <c r="E155" s="30">
        <v>2.3405610991997672</v>
      </c>
    </row>
    <row r="156" spans="1:5">
      <c r="A156" s="26">
        <v>2</v>
      </c>
      <c r="B156" s="29">
        <v>97.66</v>
      </c>
      <c r="C156" s="25">
        <v>697.34</v>
      </c>
      <c r="D156" s="27">
        <v>1.5031300571332216E-3</v>
      </c>
      <c r="E156" s="30">
        <v>0.36150972323535652</v>
      </c>
    </row>
    <row r="157" spans="1:5">
      <c r="A157" s="26">
        <v>3</v>
      </c>
      <c r="B157" s="29">
        <v>97.66</v>
      </c>
      <c r="C157" s="25">
        <v>697.34</v>
      </c>
      <c r="D157" s="27">
        <v>1.5031300571332216E-3</v>
      </c>
      <c r="E157" s="30">
        <v>0.53563627686237048</v>
      </c>
    </row>
    <row r="158" spans="1:5">
      <c r="A158" s="26">
        <v>4</v>
      </c>
      <c r="B158" s="29">
        <v>97.66</v>
      </c>
      <c r="C158" s="25">
        <v>697.34</v>
      </c>
      <c r="D158" s="27">
        <v>1.5031300571332216E-3</v>
      </c>
      <c r="E158" s="30">
        <v>0.11609672870520096</v>
      </c>
    </row>
    <row r="159" spans="1:5">
      <c r="A159" s="26">
        <v>5</v>
      </c>
      <c r="B159" s="29">
        <v>97.66</v>
      </c>
      <c r="C159" s="25">
        <v>697.34</v>
      </c>
      <c r="D159" s="27">
        <v>1.5031300571332216E-3</v>
      </c>
      <c r="E159" s="30">
        <v>1.2851978272270195</v>
      </c>
    </row>
    <row r="160" spans="1:5">
      <c r="A160" s="26">
        <v>6</v>
      </c>
      <c r="B160" s="29">
        <v>97.66</v>
      </c>
      <c r="C160" s="25">
        <v>697.34</v>
      </c>
      <c r="D160" s="27">
        <v>1.5031300571332216E-3</v>
      </c>
      <c r="E160" s="30">
        <v>0.59968057688272736</v>
      </c>
    </row>
    <row r="161" spans="1:5">
      <c r="A161" s="26">
        <v>7</v>
      </c>
      <c r="B161" s="29">
        <v>97.66</v>
      </c>
      <c r="C161" s="25">
        <v>697.34</v>
      </c>
      <c r="D161" s="27">
        <v>1.5031300571332216E-3</v>
      </c>
      <c r="E161" s="30">
        <v>0.79711316633073959</v>
      </c>
    </row>
    <row r="162" spans="1:5">
      <c r="A162" s="26">
        <v>8</v>
      </c>
      <c r="B162" s="29">
        <v>97.66</v>
      </c>
      <c r="C162" s="25">
        <v>697.34</v>
      </c>
      <c r="D162" s="27">
        <v>1.5031300571332216E-3</v>
      </c>
      <c r="E162" s="30">
        <v>1.0334036297927378</v>
      </c>
    </row>
    <row r="163" spans="1:5">
      <c r="A163" s="26">
        <v>9</v>
      </c>
      <c r="B163" s="29">
        <v>97.66</v>
      </c>
      <c r="C163" s="25">
        <v>697.34</v>
      </c>
      <c r="D163" s="27">
        <v>1.5031300571332216E-3</v>
      </c>
      <c r="E163" s="30">
        <v>0.48940678123627573</v>
      </c>
    </row>
    <row r="164" spans="1:5">
      <c r="A164" s="26">
        <v>1</v>
      </c>
      <c r="B164" s="29">
        <v>97.66</v>
      </c>
      <c r="C164" s="25">
        <v>697.34</v>
      </c>
      <c r="D164" s="27">
        <v>2.6729852312106363E-3</v>
      </c>
      <c r="E164" s="30">
        <v>4.3408020613659923</v>
      </c>
    </row>
    <row r="165" spans="1:5">
      <c r="A165" s="26">
        <v>2</v>
      </c>
      <c r="B165" s="29">
        <v>97.66</v>
      </c>
      <c r="C165" s="25">
        <v>697.34</v>
      </c>
      <c r="D165" s="27">
        <v>2.6729852312106363E-3</v>
      </c>
      <c r="E165" s="30">
        <v>0.50765653673053301</v>
      </c>
    </row>
    <row r="166" spans="1:5">
      <c r="A166" s="26">
        <v>3</v>
      </c>
      <c r="B166" s="29">
        <v>97.66</v>
      </c>
      <c r="C166" s="25">
        <v>697.34</v>
      </c>
      <c r="D166" s="27">
        <v>2.6729852312106363E-3</v>
      </c>
      <c r="E166" s="30">
        <v>0.83113195970623888</v>
      </c>
    </row>
    <row r="167" spans="1:5">
      <c r="A167" s="26">
        <v>4</v>
      </c>
      <c r="B167" s="29">
        <v>97.66</v>
      </c>
      <c r="C167" s="25">
        <v>697.34</v>
      </c>
      <c r="D167" s="27">
        <v>2.6729852312106363E-3</v>
      </c>
      <c r="E167" s="30">
        <v>0.38319513144034906</v>
      </c>
    </row>
    <row r="168" spans="1:5">
      <c r="A168" s="26">
        <v>5</v>
      </c>
      <c r="B168" s="29">
        <v>97.66</v>
      </c>
      <c r="C168" s="25">
        <v>697.34</v>
      </c>
      <c r="D168" s="27">
        <v>2.6729852312106363E-3</v>
      </c>
      <c r="E168" s="30">
        <v>1.0923705487080986</v>
      </c>
    </row>
    <row r="169" spans="1:5">
      <c r="A169" s="26">
        <v>6</v>
      </c>
      <c r="B169" s="29">
        <v>97.66</v>
      </c>
      <c r="C169" s="25">
        <v>697.34</v>
      </c>
      <c r="D169" s="27">
        <v>2.6729852312106363E-3</v>
      </c>
      <c r="E169" s="30">
        <v>0.21297076095685996</v>
      </c>
    </row>
    <row r="170" spans="1:5">
      <c r="A170" s="26">
        <v>7</v>
      </c>
      <c r="B170" s="29">
        <v>97.66</v>
      </c>
      <c r="C170" s="25">
        <v>697.34</v>
      </c>
      <c r="D170" s="27">
        <v>2.6729852312106363E-3</v>
      </c>
      <c r="E170" s="30">
        <v>3.5036440881577238</v>
      </c>
    </row>
    <row r="171" spans="1:5">
      <c r="A171" s="26">
        <v>8</v>
      </c>
      <c r="B171" s="29">
        <v>97.66</v>
      </c>
      <c r="C171" s="25">
        <v>697.34</v>
      </c>
      <c r="D171" s="27">
        <v>2.6729852312106363E-3</v>
      </c>
      <c r="E171" s="30">
        <v>0.324578674714607</v>
      </c>
    </row>
    <row r="172" spans="1:5">
      <c r="A172" s="26">
        <v>9</v>
      </c>
      <c r="B172" s="29">
        <v>97.66</v>
      </c>
      <c r="C172" s="25">
        <v>697.34</v>
      </c>
      <c r="D172" s="27">
        <v>2.6729852312106363E-3</v>
      </c>
      <c r="E172" s="30">
        <v>0.38372490094631312</v>
      </c>
    </row>
    <row r="173" spans="1:5">
      <c r="A173" s="26">
        <v>1</v>
      </c>
      <c r="B173" s="29">
        <v>244.1</v>
      </c>
      <c r="C173" s="25">
        <v>550.9</v>
      </c>
      <c r="D173" s="27">
        <v>8.4527214826173989E-8</v>
      </c>
      <c r="E173" s="30">
        <v>0.33394118401283834</v>
      </c>
    </row>
    <row r="174" spans="1:5">
      <c r="A174" s="26">
        <v>2</v>
      </c>
      <c r="B174" s="29">
        <v>244.1</v>
      </c>
      <c r="C174" s="25">
        <v>550.9</v>
      </c>
      <c r="D174" s="27">
        <v>8.4527214826173989E-8</v>
      </c>
      <c r="E174" s="30">
        <v>0.15571124697476452</v>
      </c>
    </row>
    <row r="175" spans="1:5">
      <c r="A175" s="26">
        <v>3</v>
      </c>
      <c r="B175" s="29">
        <v>244.1</v>
      </c>
      <c r="C175" s="25">
        <v>550.9</v>
      </c>
      <c r="D175" s="27">
        <v>8.4527214826173989E-8</v>
      </c>
      <c r="E175" s="30">
        <v>0.21216316362255108</v>
      </c>
    </row>
    <row r="176" spans="1:5">
      <c r="A176" s="26">
        <v>4</v>
      </c>
      <c r="B176" s="29">
        <v>244.1</v>
      </c>
      <c r="C176" s="25">
        <v>550.9</v>
      </c>
      <c r="D176" s="27">
        <v>8.4527214826173989E-8</v>
      </c>
      <c r="E176" s="30">
        <v>0.26216214553561573</v>
      </c>
    </row>
    <row r="177" spans="1:5">
      <c r="A177" s="26">
        <v>5</v>
      </c>
      <c r="B177" s="29">
        <v>244.1</v>
      </c>
      <c r="C177" s="25">
        <v>550.9</v>
      </c>
      <c r="D177" s="27">
        <v>8.4527214826173989E-8</v>
      </c>
      <c r="E177" s="30">
        <v>0.50277072582957505</v>
      </c>
    </row>
    <row r="178" spans="1:5">
      <c r="A178" s="26">
        <v>6</v>
      </c>
      <c r="B178" s="29">
        <v>244.1</v>
      </c>
      <c r="C178" s="25">
        <v>550.9</v>
      </c>
      <c r="D178" s="27">
        <v>8.4527214826173989E-8</v>
      </c>
      <c r="E178" s="30">
        <v>2.0771840668446021E-2</v>
      </c>
    </row>
    <row r="179" spans="1:5">
      <c r="A179" s="26">
        <v>7</v>
      </c>
      <c r="B179" s="29">
        <v>244.1</v>
      </c>
      <c r="C179" s="25">
        <v>550.9</v>
      </c>
      <c r="D179" s="27">
        <v>8.4527214826173989E-8</v>
      </c>
      <c r="E179" s="30">
        <v>0.15862439644897264</v>
      </c>
    </row>
    <row r="180" spans="1:5">
      <c r="A180" s="26">
        <v>8</v>
      </c>
      <c r="B180" s="29">
        <v>244.1</v>
      </c>
      <c r="C180" s="25">
        <v>550.9</v>
      </c>
      <c r="D180" s="27">
        <v>8.4527214826173989E-8</v>
      </c>
      <c r="E180" s="30">
        <v>0.2163814280404239</v>
      </c>
    </row>
    <row r="181" spans="1:5">
      <c r="A181" s="26">
        <v>9</v>
      </c>
      <c r="B181" s="29">
        <v>244.1</v>
      </c>
      <c r="C181" s="25">
        <v>550.9</v>
      </c>
      <c r="D181" s="27">
        <v>8.4527214826173989E-8</v>
      </c>
      <c r="E181" s="30">
        <v>0.27680248370364746</v>
      </c>
    </row>
    <row r="182" spans="1:5">
      <c r="A182" s="26">
        <v>1</v>
      </c>
      <c r="B182" s="29">
        <v>244.1</v>
      </c>
      <c r="C182" s="25">
        <v>550.9</v>
      </c>
      <c r="D182" s="27">
        <v>1.5031300571332196E-7</v>
      </c>
      <c r="E182" s="30">
        <v>0.41521208234866186</v>
      </c>
    </row>
    <row r="183" spans="1:5">
      <c r="A183" s="26">
        <v>2</v>
      </c>
      <c r="B183" s="29">
        <v>244.1</v>
      </c>
      <c r="C183" s="25">
        <v>550.9</v>
      </c>
      <c r="D183" s="27">
        <v>1.5031300571332196E-7</v>
      </c>
      <c r="E183" s="30">
        <v>0.18004040559907708</v>
      </c>
    </row>
    <row r="184" spans="1:5">
      <c r="A184" s="26">
        <v>3</v>
      </c>
      <c r="B184" s="29">
        <v>244.1</v>
      </c>
      <c r="C184" s="25">
        <v>550.9</v>
      </c>
      <c r="D184" s="27">
        <v>1.5031300571332196E-7</v>
      </c>
      <c r="E184" s="30">
        <v>0.24047502726997352</v>
      </c>
    </row>
    <row r="185" spans="1:5">
      <c r="A185" s="26">
        <v>4</v>
      </c>
      <c r="B185" s="29">
        <v>244.1</v>
      </c>
      <c r="C185" s="25">
        <v>550.9</v>
      </c>
      <c r="D185" s="27">
        <v>1.5031300571332196E-7</v>
      </c>
      <c r="E185" s="30">
        <v>4.3492060416547657E-2</v>
      </c>
    </row>
    <row r="186" spans="1:5">
      <c r="A186" s="26">
        <v>5</v>
      </c>
      <c r="B186" s="29">
        <v>244.1</v>
      </c>
      <c r="C186" s="25">
        <v>550.9</v>
      </c>
      <c r="D186" s="27">
        <v>1.5031300571332196E-7</v>
      </c>
      <c r="E186" s="30">
        <v>0.18878608603845703</v>
      </c>
    </row>
    <row r="187" spans="1:5">
      <c r="A187" s="26">
        <v>6</v>
      </c>
      <c r="B187" s="29">
        <v>244.1</v>
      </c>
      <c r="C187" s="25">
        <v>550.9</v>
      </c>
      <c r="D187" s="27">
        <v>1.5031300571332196E-7</v>
      </c>
      <c r="E187" s="30">
        <v>0.26765168551082918</v>
      </c>
    </row>
    <row r="188" spans="1:5">
      <c r="A188" s="26">
        <v>7</v>
      </c>
      <c r="B188" s="29">
        <v>244.1</v>
      </c>
      <c r="C188" s="25">
        <v>550.9</v>
      </c>
      <c r="D188" s="27">
        <v>1.5031300571332196E-7</v>
      </c>
      <c r="E188" s="30">
        <v>0.23201709382751559</v>
      </c>
    </row>
    <row r="189" spans="1:5">
      <c r="A189" s="26">
        <v>8</v>
      </c>
      <c r="B189" s="29">
        <v>244.1</v>
      </c>
      <c r="C189" s="25">
        <v>550.9</v>
      </c>
      <c r="D189" s="27">
        <v>1.5031300571332196E-7</v>
      </c>
      <c r="E189" s="30">
        <v>8.0913312796575904E-2</v>
      </c>
    </row>
    <row r="190" spans="1:5">
      <c r="A190" s="26">
        <v>9</v>
      </c>
      <c r="B190" s="29">
        <v>244.1</v>
      </c>
      <c r="C190" s="25">
        <v>550.9</v>
      </c>
      <c r="D190" s="27">
        <v>1.5031300571332196E-7</v>
      </c>
      <c r="E190" s="30">
        <v>0.28781934642060619</v>
      </c>
    </row>
    <row r="191" spans="1:5">
      <c r="A191" s="26">
        <v>1</v>
      </c>
      <c r="B191" s="29">
        <v>244.1</v>
      </c>
      <c r="C191" s="25">
        <v>550.9</v>
      </c>
      <c r="D191" s="27">
        <v>2.6729852312106346E-7</v>
      </c>
      <c r="E191" s="30">
        <v>0.16991040796515589</v>
      </c>
    </row>
    <row r="192" spans="1:5">
      <c r="A192" s="26">
        <v>2</v>
      </c>
      <c r="B192" s="29">
        <v>244.1</v>
      </c>
      <c r="C192" s="25">
        <v>550.9</v>
      </c>
      <c r="D192" s="27">
        <v>2.6729852312106346E-7</v>
      </c>
      <c r="E192" s="30">
        <v>0.16617664349315717</v>
      </c>
    </row>
    <row r="193" spans="1:5">
      <c r="A193" s="26">
        <v>3</v>
      </c>
      <c r="B193" s="29">
        <v>244.1</v>
      </c>
      <c r="C193" s="25">
        <v>550.9</v>
      </c>
      <c r="D193" s="27">
        <v>2.6729852312106346E-7</v>
      </c>
      <c r="E193" s="30">
        <v>5.3403532163765949E-2</v>
      </c>
    </row>
    <row r="194" spans="1:5">
      <c r="A194" s="26">
        <v>4</v>
      </c>
      <c r="B194" s="29">
        <v>244.1</v>
      </c>
      <c r="C194" s="25">
        <v>550.9</v>
      </c>
      <c r="D194" s="27">
        <v>2.6729852312106346E-7</v>
      </c>
      <c r="E194" s="30">
        <v>0.23548865144282122</v>
      </c>
    </row>
    <row r="195" spans="1:5">
      <c r="A195" s="26">
        <v>5</v>
      </c>
      <c r="B195" s="29">
        <v>244.1</v>
      </c>
      <c r="C195" s="25">
        <v>550.9</v>
      </c>
      <c r="D195" s="27">
        <v>2.6729852312106346E-7</v>
      </c>
      <c r="E195" s="30">
        <v>5.5216640877073286E-2</v>
      </c>
    </row>
    <row r="196" spans="1:5">
      <c r="A196" s="26">
        <v>6</v>
      </c>
      <c r="B196" s="29">
        <v>244.1</v>
      </c>
      <c r="C196" s="25">
        <v>550.9</v>
      </c>
      <c r="D196" s="27">
        <v>2.6729852312106346E-7</v>
      </c>
      <c r="E196" s="30">
        <v>0.20390129435023466</v>
      </c>
    </row>
    <row r="197" spans="1:5">
      <c r="A197" s="26">
        <v>7</v>
      </c>
      <c r="B197" s="29">
        <v>244.1</v>
      </c>
      <c r="C197" s="25">
        <v>550.9</v>
      </c>
      <c r="D197" s="27">
        <v>2.6729852312106346E-7</v>
      </c>
      <c r="E197" s="30">
        <v>0.2252267565379622</v>
      </c>
    </row>
    <row r="198" spans="1:5">
      <c r="A198" s="26">
        <v>8</v>
      </c>
      <c r="B198" s="29">
        <v>244.1</v>
      </c>
      <c r="C198" s="25">
        <v>550.9</v>
      </c>
      <c r="D198" s="27">
        <v>2.6729852312106346E-7</v>
      </c>
      <c r="E198" s="30">
        <v>9.6055001397210321E-2</v>
      </c>
    </row>
    <row r="199" spans="1:5">
      <c r="A199" s="26">
        <v>9</v>
      </c>
      <c r="B199" s="29">
        <v>244.1</v>
      </c>
      <c r="C199" s="25">
        <v>550.9</v>
      </c>
      <c r="D199" s="27">
        <v>2.6729852312106346E-7</v>
      </c>
      <c r="E199" s="30">
        <v>0.13027766999900295</v>
      </c>
    </row>
    <row r="200" spans="1:5">
      <c r="A200" s="26">
        <v>1</v>
      </c>
      <c r="B200" s="29">
        <v>244.1</v>
      </c>
      <c r="C200" s="25">
        <v>550.9</v>
      </c>
      <c r="D200" s="27">
        <v>4.7533145999999996E-7</v>
      </c>
      <c r="E200" s="30">
        <v>0.32293861818905006</v>
      </c>
    </row>
    <row r="201" spans="1:5">
      <c r="A201" s="26">
        <v>2</v>
      </c>
      <c r="B201" s="29">
        <v>244.1</v>
      </c>
      <c r="C201" s="25">
        <v>550.9</v>
      </c>
      <c r="D201" s="27">
        <v>4.7533145999999996E-7</v>
      </c>
      <c r="E201" s="30">
        <v>0.1074657274062415</v>
      </c>
    </row>
    <row r="202" spans="1:5">
      <c r="A202" s="26">
        <v>3</v>
      </c>
      <c r="B202" s="29">
        <v>244.1</v>
      </c>
      <c r="C202" s="25">
        <v>550.9</v>
      </c>
      <c r="D202" s="27">
        <v>4.7533145999999996E-7</v>
      </c>
      <c r="E202" s="30">
        <v>0.23271264515817736</v>
      </c>
    </row>
    <row r="203" spans="1:5">
      <c r="A203" s="26">
        <v>4</v>
      </c>
      <c r="B203" s="29">
        <v>244.1</v>
      </c>
      <c r="C203" s="25">
        <v>550.9</v>
      </c>
      <c r="D203" s="27">
        <v>4.7533145999999996E-7</v>
      </c>
      <c r="E203" s="30">
        <v>0.18265012873901532</v>
      </c>
    </row>
    <row r="204" spans="1:5">
      <c r="A204" s="26">
        <v>5</v>
      </c>
      <c r="B204" s="29">
        <v>244.1</v>
      </c>
      <c r="C204" s="25">
        <v>550.9</v>
      </c>
      <c r="D204" s="27">
        <v>4.7533145999999996E-7</v>
      </c>
      <c r="E204" s="30">
        <v>0.32951104971015016</v>
      </c>
    </row>
    <row r="205" spans="1:5">
      <c r="A205" s="26">
        <v>6</v>
      </c>
      <c r="B205" s="29">
        <v>244.1</v>
      </c>
      <c r="C205" s="25">
        <v>550.9</v>
      </c>
      <c r="D205" s="27">
        <v>4.7533145999999996E-7</v>
      </c>
      <c r="E205" s="30">
        <v>0.29018167461617184</v>
      </c>
    </row>
    <row r="206" spans="1:5">
      <c r="A206" s="26">
        <v>7</v>
      </c>
      <c r="B206" s="29">
        <v>244.1</v>
      </c>
      <c r="C206" s="25">
        <v>550.9</v>
      </c>
      <c r="D206" s="27">
        <v>4.7533145999999996E-7</v>
      </c>
      <c r="E206" s="30">
        <v>0.32286426738451168</v>
      </c>
    </row>
    <row r="207" spans="1:5">
      <c r="A207" s="26">
        <v>8</v>
      </c>
      <c r="B207" s="29">
        <v>244.1</v>
      </c>
      <c r="C207" s="25">
        <v>550.9</v>
      </c>
      <c r="D207" s="27">
        <v>4.7533145999999996E-7</v>
      </c>
      <c r="E207" s="30">
        <v>0.25711060048206041</v>
      </c>
    </row>
    <row r="208" spans="1:5">
      <c r="A208" s="26">
        <v>9</v>
      </c>
      <c r="B208" s="29">
        <v>244.1</v>
      </c>
      <c r="C208" s="25">
        <v>550.9</v>
      </c>
      <c r="D208" s="27">
        <v>4.7533145999999996E-7</v>
      </c>
      <c r="E208" s="30">
        <v>0.29384613493573547</v>
      </c>
    </row>
    <row r="209" spans="1:5">
      <c r="A209" s="26">
        <v>1</v>
      </c>
      <c r="B209" s="29">
        <v>244.1</v>
      </c>
      <c r="C209" s="25">
        <v>550.9</v>
      </c>
      <c r="D209" s="27">
        <v>8.4527214826174023E-7</v>
      </c>
      <c r="E209" s="30">
        <v>0.64635331813725505</v>
      </c>
    </row>
    <row r="210" spans="1:5">
      <c r="A210" s="26">
        <v>2</v>
      </c>
      <c r="B210" s="29">
        <v>244.1</v>
      </c>
      <c r="C210" s="25">
        <v>550.9</v>
      </c>
      <c r="D210" s="27">
        <v>8.4527214826174023E-7</v>
      </c>
      <c r="E210" s="30">
        <v>0.15968715467723391</v>
      </c>
    </row>
    <row r="211" spans="1:5">
      <c r="A211" s="26">
        <v>3</v>
      </c>
      <c r="B211" s="29">
        <v>244.1</v>
      </c>
      <c r="C211" s="25">
        <v>550.9</v>
      </c>
      <c r="D211" s="27">
        <v>8.4527214826174023E-7</v>
      </c>
      <c r="E211" s="30">
        <v>5.5888182010168701E-2</v>
      </c>
    </row>
    <row r="212" spans="1:5">
      <c r="A212" s="26">
        <v>4</v>
      </c>
      <c r="B212" s="29">
        <v>244.1</v>
      </c>
      <c r="C212" s="25">
        <v>550.9</v>
      </c>
      <c r="D212" s="27">
        <v>8.4527214826174023E-7</v>
      </c>
      <c r="E212" s="30">
        <v>0.23668458985879404</v>
      </c>
    </row>
    <row r="213" spans="1:5">
      <c r="A213" s="26">
        <v>5</v>
      </c>
      <c r="B213" s="29">
        <v>244.1</v>
      </c>
      <c r="C213" s="25">
        <v>550.9</v>
      </c>
      <c r="D213" s="27">
        <v>8.4527214826174023E-7</v>
      </c>
      <c r="E213" s="30">
        <v>0.46282838129921483</v>
      </c>
    </row>
    <row r="214" spans="1:5">
      <c r="A214" s="26">
        <v>6</v>
      </c>
      <c r="B214" s="29">
        <v>244.1</v>
      </c>
      <c r="C214" s="25">
        <v>550.9</v>
      </c>
      <c r="D214" s="27">
        <v>8.4527214826174023E-7</v>
      </c>
      <c r="E214" s="30">
        <v>0.30635147991786305</v>
      </c>
    </row>
    <row r="215" spans="1:5">
      <c r="A215" s="26">
        <v>7</v>
      </c>
      <c r="B215" s="29">
        <v>244.1</v>
      </c>
      <c r="C215" s="25">
        <v>550.9</v>
      </c>
      <c r="D215" s="27">
        <v>8.4527214826174023E-7</v>
      </c>
      <c r="E215" s="30">
        <v>0.32611440495310307</v>
      </c>
    </row>
    <row r="216" spans="1:5">
      <c r="A216" s="26">
        <v>8</v>
      </c>
      <c r="B216" s="29">
        <v>244.1</v>
      </c>
      <c r="C216" s="25">
        <v>550.9</v>
      </c>
      <c r="D216" s="27">
        <v>8.4527214826174023E-7</v>
      </c>
      <c r="E216" s="30">
        <v>0.35848416989458637</v>
      </c>
    </row>
    <row r="217" spans="1:5">
      <c r="A217" s="26">
        <v>9</v>
      </c>
      <c r="B217" s="29">
        <v>244.1</v>
      </c>
      <c r="C217" s="25">
        <v>550.9</v>
      </c>
      <c r="D217" s="27">
        <v>8.4527214826174023E-7</v>
      </c>
      <c r="E217" s="30">
        <v>0.25440168451437839</v>
      </c>
    </row>
    <row r="218" spans="1:5">
      <c r="A218" s="26">
        <v>1</v>
      </c>
      <c r="B218" s="29">
        <v>244.1</v>
      </c>
      <c r="C218" s="25">
        <v>550.9</v>
      </c>
      <c r="D218" s="27">
        <v>1.5031300571332202E-6</v>
      </c>
      <c r="E218" s="30">
        <v>0.77646160025939381</v>
      </c>
    </row>
    <row r="219" spans="1:5">
      <c r="A219" s="26">
        <v>2</v>
      </c>
      <c r="B219" s="29">
        <v>244.1</v>
      </c>
      <c r="C219" s="25">
        <v>550.9</v>
      </c>
      <c r="D219" s="27">
        <v>1.5031300571332202E-6</v>
      </c>
      <c r="E219" s="30">
        <v>0.17253212948806351</v>
      </c>
    </row>
    <row r="220" spans="1:5">
      <c r="A220" s="26">
        <v>3</v>
      </c>
      <c r="B220" s="29">
        <v>244.1</v>
      </c>
      <c r="C220" s="25">
        <v>550.9</v>
      </c>
      <c r="D220" s="27">
        <v>1.5031300571332202E-6</v>
      </c>
      <c r="E220" s="30">
        <v>0.22736310031936116</v>
      </c>
    </row>
    <row r="221" spans="1:5">
      <c r="A221" s="26">
        <v>4</v>
      </c>
      <c r="B221" s="29">
        <v>244.1</v>
      </c>
      <c r="C221" s="25">
        <v>550.9</v>
      </c>
      <c r="D221" s="27">
        <v>1.5031300571332202E-6</v>
      </c>
      <c r="E221" s="30">
        <v>0.7359867277483223</v>
      </c>
    </row>
    <row r="222" spans="1:5">
      <c r="A222" s="26">
        <v>5</v>
      </c>
      <c r="B222" s="29">
        <v>244.1</v>
      </c>
      <c r="C222" s="25">
        <v>550.9</v>
      </c>
      <c r="D222" s="27">
        <v>1.5031300571332202E-6</v>
      </c>
      <c r="E222" s="30">
        <v>0.46491117208420285</v>
      </c>
    </row>
    <row r="223" spans="1:5">
      <c r="A223" s="26">
        <v>6</v>
      </c>
      <c r="B223" s="29">
        <v>244.1</v>
      </c>
      <c r="C223" s="25">
        <v>550.9</v>
      </c>
      <c r="D223" s="27">
        <v>1.5031300571332202E-6</v>
      </c>
      <c r="E223" s="30">
        <v>0.38514120304802713</v>
      </c>
    </row>
    <row r="224" spans="1:5">
      <c r="A224" s="26">
        <v>7</v>
      </c>
      <c r="B224" s="29">
        <v>244.1</v>
      </c>
      <c r="C224" s="25">
        <v>550.9</v>
      </c>
      <c r="D224" s="27">
        <v>1.5031300571332202E-6</v>
      </c>
      <c r="E224" s="30">
        <v>0.27200067554501872</v>
      </c>
    </row>
    <row r="225" spans="1:5">
      <c r="A225" s="26">
        <v>8</v>
      </c>
      <c r="B225" s="29">
        <v>244.1</v>
      </c>
      <c r="C225" s="25">
        <v>550.9</v>
      </c>
      <c r="D225" s="27">
        <v>1.5031300571332202E-6</v>
      </c>
      <c r="E225" s="30">
        <v>0.91016468935014727</v>
      </c>
    </row>
    <row r="226" spans="1:5">
      <c r="A226" s="26">
        <v>9</v>
      </c>
      <c r="B226" s="29">
        <v>244.1</v>
      </c>
      <c r="C226" s="25">
        <v>550.9</v>
      </c>
      <c r="D226" s="27">
        <v>1.5031300571332202E-6</v>
      </c>
      <c r="E226" s="30">
        <v>0.46086102632313425</v>
      </c>
    </row>
    <row r="227" spans="1:5">
      <c r="A227" s="26">
        <v>1</v>
      </c>
      <c r="B227" s="29">
        <v>244.1</v>
      </c>
      <c r="C227" s="25">
        <v>550.9</v>
      </c>
      <c r="D227" s="27">
        <v>2.6729852312106342E-6</v>
      </c>
      <c r="E227" s="30">
        <v>1.2735616784900579</v>
      </c>
    </row>
    <row r="228" spans="1:5">
      <c r="A228" s="26">
        <v>2</v>
      </c>
      <c r="B228" s="29">
        <v>244.1</v>
      </c>
      <c r="C228" s="25">
        <v>550.9</v>
      </c>
      <c r="D228" s="27">
        <v>2.6729852312106342E-6</v>
      </c>
      <c r="E228" s="30">
        <v>0.79537142216995993</v>
      </c>
    </row>
    <row r="229" spans="1:5">
      <c r="A229" s="26">
        <v>3</v>
      </c>
      <c r="B229" s="29">
        <v>244.1</v>
      </c>
      <c r="C229" s="25">
        <v>550.9</v>
      </c>
      <c r="D229" s="27">
        <v>2.6729852312106342E-6</v>
      </c>
      <c r="E229" s="30">
        <v>0.52440881420886754</v>
      </c>
    </row>
    <row r="230" spans="1:5">
      <c r="A230" s="26">
        <v>4</v>
      </c>
      <c r="B230" s="29">
        <v>244.1</v>
      </c>
      <c r="C230" s="25">
        <v>550.9</v>
      </c>
      <c r="D230" s="27">
        <v>2.6729852312106342E-6</v>
      </c>
      <c r="E230" s="30">
        <v>0.63976427148917336</v>
      </c>
    </row>
    <row r="231" spans="1:5">
      <c r="A231" s="26">
        <v>5</v>
      </c>
      <c r="B231" s="29">
        <v>244.1</v>
      </c>
      <c r="C231" s="25">
        <v>550.9</v>
      </c>
      <c r="D231" s="27">
        <v>2.6729852312106342E-6</v>
      </c>
      <c r="E231" s="30">
        <v>0.140756993730039</v>
      </c>
    </row>
    <row r="232" spans="1:5">
      <c r="A232" s="26">
        <v>6</v>
      </c>
      <c r="B232" s="29">
        <v>244.1</v>
      </c>
      <c r="C232" s="25">
        <v>550.9</v>
      </c>
      <c r="D232" s="27">
        <v>2.6729852312106342E-6</v>
      </c>
      <c r="E232" s="30">
        <v>0.4168885648079953</v>
      </c>
    </row>
    <row r="233" spans="1:5">
      <c r="A233" s="26">
        <v>7</v>
      </c>
      <c r="B233" s="29">
        <v>244.1</v>
      </c>
      <c r="C233" s="25">
        <v>550.9</v>
      </c>
      <c r="D233" s="27">
        <v>2.6729852312106342E-6</v>
      </c>
      <c r="E233" s="30">
        <v>8.3833960304950023E-2</v>
      </c>
    </row>
    <row r="234" spans="1:5">
      <c r="A234" s="26">
        <v>8</v>
      </c>
      <c r="B234" s="29">
        <v>244.1</v>
      </c>
      <c r="C234" s="25">
        <v>550.9</v>
      </c>
      <c r="D234" s="27">
        <v>2.6729852312106342E-6</v>
      </c>
      <c r="E234" s="30">
        <v>0.97413687321823272</v>
      </c>
    </row>
    <row r="235" spans="1:5">
      <c r="A235" s="26">
        <v>9</v>
      </c>
      <c r="B235" s="29">
        <v>244.1</v>
      </c>
      <c r="C235" s="25">
        <v>550.9</v>
      </c>
      <c r="D235" s="27">
        <v>2.6729852312106342E-6</v>
      </c>
      <c r="E235" s="30">
        <v>0.19974227068295616</v>
      </c>
    </row>
    <row r="236" spans="1:5">
      <c r="A236" s="26">
        <v>1</v>
      </c>
      <c r="B236" s="29">
        <v>244.1</v>
      </c>
      <c r="C236" s="25">
        <v>550.9</v>
      </c>
      <c r="D236" s="27">
        <v>4.7533146000000003E-6</v>
      </c>
      <c r="E236" s="30">
        <v>1.356656758350689</v>
      </c>
    </row>
    <row r="237" spans="1:5">
      <c r="A237" s="26">
        <v>2</v>
      </c>
      <c r="B237" s="29">
        <v>244.1</v>
      </c>
      <c r="C237" s="25">
        <v>550.9</v>
      </c>
      <c r="D237" s="27">
        <v>4.7533146000000003E-6</v>
      </c>
      <c r="E237" s="30">
        <v>0.53428131062851736</v>
      </c>
    </row>
    <row r="238" spans="1:5">
      <c r="A238" s="26">
        <v>3</v>
      </c>
      <c r="B238" s="29">
        <v>244.1</v>
      </c>
      <c r="C238" s="25">
        <v>550.9</v>
      </c>
      <c r="D238" s="27">
        <v>4.7533146000000003E-6</v>
      </c>
      <c r="E238" s="30">
        <v>0.77111647620020363</v>
      </c>
    </row>
    <row r="239" spans="1:5">
      <c r="A239" s="26">
        <v>4</v>
      </c>
      <c r="B239" s="29">
        <v>244.1</v>
      </c>
      <c r="C239" s="25">
        <v>550.9</v>
      </c>
      <c r="D239" s="27">
        <v>4.7533146000000003E-6</v>
      </c>
      <c r="E239" s="30">
        <v>1.2523334553449794</v>
      </c>
    </row>
    <row r="240" spans="1:5">
      <c r="A240" s="26">
        <v>5</v>
      </c>
      <c r="B240" s="29">
        <v>244.1</v>
      </c>
      <c r="C240" s="25">
        <v>550.9</v>
      </c>
      <c r="D240" s="27">
        <v>4.7533146000000003E-6</v>
      </c>
      <c r="E240" s="30">
        <v>0.37503343064626693</v>
      </c>
    </row>
    <row r="241" spans="1:5">
      <c r="A241" s="26">
        <v>6</v>
      </c>
      <c r="B241" s="29">
        <v>244.1</v>
      </c>
      <c r="C241" s="25">
        <v>550.9</v>
      </c>
      <c r="D241" s="27">
        <v>4.7533146000000003E-6</v>
      </c>
      <c r="E241" s="30">
        <v>0.2774086396406622</v>
      </c>
    </row>
    <row r="242" spans="1:5">
      <c r="A242" s="26">
        <v>7</v>
      </c>
      <c r="B242" s="29">
        <v>244.1</v>
      </c>
      <c r="C242" s="25">
        <v>550.9</v>
      </c>
      <c r="D242" s="27">
        <v>4.7533146000000003E-6</v>
      </c>
      <c r="E242" s="30">
        <v>0.60092459944923615</v>
      </c>
    </row>
    <row r="243" spans="1:5">
      <c r="A243" s="26">
        <v>8</v>
      </c>
      <c r="B243" s="29">
        <v>244.1</v>
      </c>
      <c r="C243" s="25">
        <v>550.9</v>
      </c>
      <c r="D243" s="27">
        <v>4.7533146000000003E-6</v>
      </c>
      <c r="E243" s="30">
        <v>1.8055935000444188</v>
      </c>
    </row>
    <row r="244" spans="1:5">
      <c r="A244" s="26">
        <v>9</v>
      </c>
      <c r="B244" s="29">
        <v>244.1</v>
      </c>
      <c r="C244" s="25">
        <v>550.9</v>
      </c>
      <c r="D244" s="27">
        <v>4.7533146000000003E-6</v>
      </c>
      <c r="E244" s="30">
        <v>0.68111427531707947</v>
      </c>
    </row>
    <row r="245" spans="1:5">
      <c r="A245" s="26">
        <v>1</v>
      </c>
      <c r="B245" s="29">
        <v>244.1</v>
      </c>
      <c r="C245" s="25">
        <v>550.9</v>
      </c>
      <c r="D245" s="27">
        <v>8.4527214826174034E-6</v>
      </c>
      <c r="E245" s="30">
        <v>2.3481183510409287</v>
      </c>
    </row>
    <row r="246" spans="1:5">
      <c r="A246" s="26">
        <v>2</v>
      </c>
      <c r="B246" s="29">
        <v>244.1</v>
      </c>
      <c r="C246" s="25">
        <v>550.9</v>
      </c>
      <c r="D246" s="27">
        <v>8.4527214826174034E-6</v>
      </c>
      <c r="E246" s="30">
        <v>0.5856255048928789</v>
      </c>
    </row>
    <row r="247" spans="1:5">
      <c r="A247" s="26">
        <v>3</v>
      </c>
      <c r="B247" s="29">
        <v>244.1</v>
      </c>
      <c r="C247" s="25">
        <v>550.9</v>
      </c>
      <c r="D247" s="27">
        <v>8.4527214826174034E-6</v>
      </c>
      <c r="E247" s="30">
        <v>0.77076144569466121</v>
      </c>
    </row>
    <row r="248" spans="1:5">
      <c r="A248" s="26">
        <v>4</v>
      </c>
      <c r="B248" s="29">
        <v>244.1</v>
      </c>
      <c r="C248" s="25">
        <v>550.9</v>
      </c>
      <c r="D248" s="27">
        <v>8.4527214826174034E-6</v>
      </c>
      <c r="E248" s="30">
        <v>1.7673394943818068</v>
      </c>
    </row>
    <row r="249" spans="1:5">
      <c r="A249" s="26">
        <v>5</v>
      </c>
      <c r="B249" s="29">
        <v>244.1</v>
      </c>
      <c r="C249" s="25">
        <v>550.9</v>
      </c>
      <c r="D249" s="27">
        <v>8.4527214826174034E-6</v>
      </c>
      <c r="E249" s="30">
        <v>0.25628310830816109</v>
      </c>
    </row>
    <row r="250" spans="1:5">
      <c r="A250" s="26">
        <v>6</v>
      </c>
      <c r="B250" s="29">
        <v>244.1</v>
      </c>
      <c r="C250" s="25">
        <v>550.9</v>
      </c>
      <c r="D250" s="27">
        <v>8.4527214826174034E-6</v>
      </c>
      <c r="E250" s="30">
        <v>0.7795069338298859</v>
      </c>
    </row>
    <row r="251" spans="1:5">
      <c r="A251" s="26">
        <v>7</v>
      </c>
      <c r="B251" s="29">
        <v>244.1</v>
      </c>
      <c r="C251" s="25">
        <v>550.9</v>
      </c>
      <c r="D251" s="27">
        <v>8.4527214826174034E-6</v>
      </c>
      <c r="E251" s="30">
        <v>0.97930953419273625</v>
      </c>
    </row>
    <row r="252" spans="1:5">
      <c r="A252" s="26">
        <v>8</v>
      </c>
      <c r="B252" s="29">
        <v>244.1</v>
      </c>
      <c r="C252" s="25">
        <v>550.9</v>
      </c>
      <c r="D252" s="27">
        <v>8.4527214826174034E-6</v>
      </c>
      <c r="E252" s="30">
        <v>2.4684252636892143</v>
      </c>
    </row>
    <row r="253" spans="1:5">
      <c r="A253" s="26">
        <v>9</v>
      </c>
      <c r="B253" s="29">
        <v>244.1</v>
      </c>
      <c r="C253" s="25">
        <v>550.9</v>
      </c>
      <c r="D253" s="27">
        <v>8.4527214826174034E-6</v>
      </c>
      <c r="E253" s="30">
        <v>0.49393520642821187</v>
      </c>
    </row>
    <row r="254" spans="1:5">
      <c r="A254" s="26">
        <v>1</v>
      </c>
      <c r="B254" s="29">
        <v>244.1</v>
      </c>
      <c r="C254" s="25">
        <v>550.9</v>
      </c>
      <c r="D254" s="27">
        <v>1.503130057133221E-5</v>
      </c>
      <c r="E254" s="30">
        <v>1.2092608218887237</v>
      </c>
    </row>
    <row r="255" spans="1:5">
      <c r="A255" s="26">
        <v>2</v>
      </c>
      <c r="B255" s="29">
        <v>244.1</v>
      </c>
      <c r="C255" s="25">
        <v>550.9</v>
      </c>
      <c r="D255" s="27">
        <v>1.503130057133221E-5</v>
      </c>
      <c r="E255" s="30">
        <v>1.0434460098680689</v>
      </c>
    </row>
    <row r="256" spans="1:5">
      <c r="A256" s="26">
        <v>3</v>
      </c>
      <c r="B256" s="29">
        <v>244.1</v>
      </c>
      <c r="C256" s="25">
        <v>550.9</v>
      </c>
      <c r="D256" s="27">
        <v>1.503130057133221E-5</v>
      </c>
      <c r="E256" s="30">
        <v>0.95492658161293387</v>
      </c>
    </row>
    <row r="257" spans="1:5">
      <c r="A257" s="26">
        <v>4</v>
      </c>
      <c r="B257" s="29">
        <v>244.1</v>
      </c>
      <c r="C257" s="25">
        <v>550.9</v>
      </c>
      <c r="D257" s="27">
        <v>1.503130057133221E-5</v>
      </c>
      <c r="E257" s="30">
        <v>1.7697828515489276</v>
      </c>
    </row>
    <row r="258" spans="1:5">
      <c r="A258" s="26">
        <v>5</v>
      </c>
      <c r="B258" s="29">
        <v>244.1</v>
      </c>
      <c r="C258" s="25">
        <v>550.9</v>
      </c>
      <c r="D258" s="27">
        <v>1.503130057133221E-5</v>
      </c>
      <c r="E258" s="30">
        <v>0.74863475069388175</v>
      </c>
    </row>
    <row r="259" spans="1:5">
      <c r="A259" s="26">
        <v>6</v>
      </c>
      <c r="B259" s="29">
        <v>244.1</v>
      </c>
      <c r="C259" s="25">
        <v>550.9</v>
      </c>
      <c r="D259" s="27">
        <v>1.503130057133221E-5</v>
      </c>
      <c r="E259" s="30">
        <v>0.94432172827495153</v>
      </c>
    </row>
    <row r="260" spans="1:5">
      <c r="A260" s="26">
        <v>7</v>
      </c>
      <c r="B260" s="29">
        <v>244.1</v>
      </c>
      <c r="C260" s="25">
        <v>550.9</v>
      </c>
      <c r="D260" s="27">
        <v>1.503130057133221E-5</v>
      </c>
      <c r="E260" s="30">
        <v>1.1198761166847004</v>
      </c>
    </row>
    <row r="261" spans="1:5">
      <c r="A261" s="26">
        <v>8</v>
      </c>
      <c r="B261" s="29">
        <v>244.1</v>
      </c>
      <c r="C261" s="25">
        <v>550.9</v>
      </c>
      <c r="D261" s="27">
        <v>1.503130057133221E-5</v>
      </c>
      <c r="E261" s="30">
        <v>3.455174474541483</v>
      </c>
    </row>
    <row r="262" spans="1:5">
      <c r="A262" s="26">
        <v>9</v>
      </c>
      <c r="B262" s="29">
        <v>244.1</v>
      </c>
      <c r="C262" s="25">
        <v>550.9</v>
      </c>
      <c r="D262" s="27">
        <v>1.503130057133221E-5</v>
      </c>
      <c r="E262" s="30">
        <v>0.67455906463748405</v>
      </c>
    </row>
    <row r="263" spans="1:5">
      <c r="A263" s="26">
        <v>1</v>
      </c>
      <c r="B263" s="29">
        <v>244.1</v>
      </c>
      <c r="C263" s="25">
        <v>550.9</v>
      </c>
      <c r="D263" s="27">
        <v>2.672985231210635E-5</v>
      </c>
      <c r="E263" s="30">
        <v>0.86910046573898347</v>
      </c>
    </row>
    <row r="264" spans="1:5">
      <c r="A264" s="26">
        <v>2</v>
      </c>
      <c r="B264" s="29">
        <v>244.1</v>
      </c>
      <c r="C264" s="25">
        <v>550.9</v>
      </c>
      <c r="D264" s="27">
        <v>2.672985231210635E-5</v>
      </c>
      <c r="E264" s="30">
        <v>1.7913068334968316</v>
      </c>
    </row>
    <row r="265" spans="1:5">
      <c r="A265" s="26">
        <v>3</v>
      </c>
      <c r="B265" s="29">
        <v>244.1</v>
      </c>
      <c r="C265" s="25">
        <v>550.9</v>
      </c>
      <c r="D265" s="27">
        <v>2.672985231210635E-5</v>
      </c>
      <c r="E265" s="30">
        <v>0.12493093279930889</v>
      </c>
    </row>
    <row r="266" spans="1:5">
      <c r="A266" s="26">
        <v>4</v>
      </c>
      <c r="B266" s="29">
        <v>244.1</v>
      </c>
      <c r="C266" s="25">
        <v>550.9</v>
      </c>
      <c r="D266" s="27">
        <v>2.672985231210635E-5</v>
      </c>
      <c r="E266" s="30">
        <v>1.3849049981802521</v>
      </c>
    </row>
    <row r="267" spans="1:5">
      <c r="A267" s="26">
        <v>5</v>
      </c>
      <c r="B267" s="29">
        <v>244.1</v>
      </c>
      <c r="C267" s="25">
        <v>550.9</v>
      </c>
      <c r="D267" s="27">
        <v>2.672985231210635E-5</v>
      </c>
      <c r="E267" s="30">
        <v>0.55733970405761912</v>
      </c>
    </row>
    <row r="268" spans="1:5">
      <c r="A268" s="26">
        <v>6</v>
      </c>
      <c r="B268" s="29">
        <v>244.1</v>
      </c>
      <c r="C268" s="25">
        <v>550.9</v>
      </c>
      <c r="D268" s="27">
        <v>2.672985231210635E-5</v>
      </c>
      <c r="E268" s="30">
        <v>1.3752130428641633</v>
      </c>
    </row>
    <row r="269" spans="1:5">
      <c r="A269" s="26">
        <v>7</v>
      </c>
      <c r="B269" s="29">
        <v>244.1</v>
      </c>
      <c r="C269" s="25">
        <v>550.9</v>
      </c>
      <c r="D269" s="27">
        <v>2.672985231210635E-5</v>
      </c>
      <c r="E269" s="30">
        <v>0.94095744466328624</v>
      </c>
    </row>
    <row r="270" spans="1:5">
      <c r="A270" s="26">
        <v>8</v>
      </c>
      <c r="B270" s="29">
        <v>244.1</v>
      </c>
      <c r="C270" s="25">
        <v>550.9</v>
      </c>
      <c r="D270" s="27">
        <v>2.672985231210635E-5</v>
      </c>
      <c r="E270" s="30">
        <v>3.8995992900862775</v>
      </c>
    </row>
    <row r="271" spans="1:5">
      <c r="A271" s="26">
        <v>9</v>
      </c>
      <c r="B271" s="29">
        <v>244.1</v>
      </c>
      <c r="C271" s="25">
        <v>550.9</v>
      </c>
      <c r="D271" s="27">
        <v>2.672985231210635E-5</v>
      </c>
      <c r="E271" s="30">
        <v>1.6101635187039851</v>
      </c>
    </row>
    <row r="272" spans="1:5">
      <c r="A272" s="26">
        <v>1</v>
      </c>
      <c r="B272" s="29">
        <v>244.1</v>
      </c>
      <c r="C272" s="25">
        <v>550.9</v>
      </c>
      <c r="D272" s="27">
        <v>4.7533146E-5</v>
      </c>
      <c r="E272" s="30">
        <v>0.29776248665626026</v>
      </c>
    </row>
    <row r="273" spans="1:5">
      <c r="A273" s="26">
        <v>2</v>
      </c>
      <c r="B273" s="29">
        <v>244.1</v>
      </c>
      <c r="C273" s="25">
        <v>550.9</v>
      </c>
      <c r="D273" s="27">
        <v>4.7533146E-5</v>
      </c>
      <c r="E273" s="30">
        <v>1.7185809072956664</v>
      </c>
    </row>
    <row r="274" spans="1:5">
      <c r="A274" s="26">
        <v>3</v>
      </c>
      <c r="B274" s="29">
        <v>244.1</v>
      </c>
      <c r="C274" s="25">
        <v>550.9</v>
      </c>
      <c r="D274" s="27">
        <v>4.7533146E-5</v>
      </c>
      <c r="E274" s="30">
        <v>1.5583678599285096</v>
      </c>
    </row>
    <row r="275" spans="1:5">
      <c r="A275" s="26">
        <v>4</v>
      </c>
      <c r="B275" s="29">
        <v>244.1</v>
      </c>
      <c r="C275" s="25">
        <v>550.9</v>
      </c>
      <c r="D275" s="27">
        <v>4.7533146E-5</v>
      </c>
      <c r="E275" s="30">
        <v>1.5994474750008618</v>
      </c>
    </row>
    <row r="276" spans="1:5">
      <c r="A276" s="26">
        <v>5</v>
      </c>
      <c r="B276" s="29">
        <v>244.1</v>
      </c>
      <c r="C276" s="25">
        <v>550.9</v>
      </c>
      <c r="D276" s="27">
        <v>4.7533146E-5</v>
      </c>
      <c r="E276" s="30">
        <v>1.2131653081146077</v>
      </c>
    </row>
    <row r="277" spans="1:5">
      <c r="A277" s="26">
        <v>6</v>
      </c>
      <c r="B277" s="29">
        <v>244.1</v>
      </c>
      <c r="C277" s="25">
        <v>550.9</v>
      </c>
      <c r="D277" s="27">
        <v>4.7533146E-5</v>
      </c>
      <c r="E277" s="30">
        <v>2.0557485028991067</v>
      </c>
    </row>
    <row r="278" spans="1:5">
      <c r="A278" s="26">
        <v>7</v>
      </c>
      <c r="B278" s="29">
        <v>244.1</v>
      </c>
      <c r="C278" s="25">
        <v>550.9</v>
      </c>
      <c r="D278" s="27">
        <v>4.7533146E-5</v>
      </c>
      <c r="E278" s="30">
        <v>1.7620571199057129</v>
      </c>
    </row>
    <row r="279" spans="1:5">
      <c r="A279" s="26">
        <v>8</v>
      </c>
      <c r="B279" s="29">
        <v>244.1</v>
      </c>
      <c r="C279" s="25">
        <v>550.9</v>
      </c>
      <c r="D279" s="27">
        <v>4.7533146E-5</v>
      </c>
      <c r="E279" s="30">
        <v>3.0585809739839673</v>
      </c>
    </row>
    <row r="280" spans="1:5">
      <c r="A280" s="26">
        <v>9</v>
      </c>
      <c r="B280" s="29">
        <v>244.1</v>
      </c>
      <c r="C280" s="25">
        <v>550.9</v>
      </c>
      <c r="D280" s="27">
        <v>4.7533146E-5</v>
      </c>
      <c r="E280" s="30">
        <v>2.0432428255644046</v>
      </c>
    </row>
    <row r="281" spans="1:5">
      <c r="A281" s="26">
        <v>1</v>
      </c>
      <c r="B281" s="29">
        <v>244.1</v>
      </c>
      <c r="C281" s="25">
        <v>550.9</v>
      </c>
      <c r="D281" s="27">
        <v>8.4527214826174061E-5</v>
      </c>
      <c r="E281" s="30">
        <v>0.22060735247501731</v>
      </c>
    </row>
    <row r="282" spans="1:5">
      <c r="A282" s="26">
        <v>2</v>
      </c>
      <c r="B282" s="29">
        <v>244.1</v>
      </c>
      <c r="C282" s="25">
        <v>550.9</v>
      </c>
      <c r="D282" s="27">
        <v>8.4527214826174061E-5</v>
      </c>
      <c r="E282" s="30">
        <v>1.1790167706391157</v>
      </c>
    </row>
    <row r="283" spans="1:5">
      <c r="A283" s="26">
        <v>3</v>
      </c>
      <c r="B283" s="29">
        <v>244.1</v>
      </c>
      <c r="C283" s="25">
        <v>550.9</v>
      </c>
      <c r="D283" s="27">
        <v>8.4527214826174061E-5</v>
      </c>
      <c r="E283" s="30">
        <v>3.0730525201900321</v>
      </c>
    </row>
    <row r="284" spans="1:5">
      <c r="A284" s="26">
        <v>4</v>
      </c>
      <c r="B284" s="29">
        <v>244.1</v>
      </c>
      <c r="C284" s="25">
        <v>550.9</v>
      </c>
      <c r="D284" s="27">
        <v>8.4527214826174061E-5</v>
      </c>
      <c r="E284" s="30">
        <v>2.3034032891639695</v>
      </c>
    </row>
    <row r="285" spans="1:5">
      <c r="A285" s="26">
        <v>5</v>
      </c>
      <c r="B285" s="29">
        <v>244.1</v>
      </c>
      <c r="C285" s="25">
        <v>550.9</v>
      </c>
      <c r="D285" s="27">
        <v>8.4527214826174061E-5</v>
      </c>
      <c r="E285" s="30">
        <v>1.3916178241648103</v>
      </c>
    </row>
    <row r="286" spans="1:5">
      <c r="A286" s="26">
        <v>6</v>
      </c>
      <c r="B286" s="29">
        <v>244.1</v>
      </c>
      <c r="C286" s="25">
        <v>550.9</v>
      </c>
      <c r="D286" s="27">
        <v>8.4527214826174061E-5</v>
      </c>
      <c r="E286" s="30">
        <v>2.4250460091151664</v>
      </c>
    </row>
    <row r="287" spans="1:5">
      <c r="A287" s="26">
        <v>7</v>
      </c>
      <c r="B287" s="29">
        <v>244.1</v>
      </c>
      <c r="C287" s="25">
        <v>550.9</v>
      </c>
      <c r="D287" s="27">
        <v>8.4527214826174061E-5</v>
      </c>
      <c r="E287" s="30">
        <v>2.1715507460260777</v>
      </c>
    </row>
    <row r="288" spans="1:5">
      <c r="A288" s="26">
        <v>8</v>
      </c>
      <c r="B288" s="29">
        <v>244.1</v>
      </c>
      <c r="C288" s="25">
        <v>550.9</v>
      </c>
      <c r="D288" s="27">
        <v>8.4527214826174061E-5</v>
      </c>
      <c r="E288" s="30">
        <v>4.5411932396043646</v>
      </c>
    </row>
    <row r="289" spans="1:5">
      <c r="A289" s="26">
        <v>9</v>
      </c>
      <c r="B289" s="29">
        <v>244.1</v>
      </c>
      <c r="C289" s="25">
        <v>550.9</v>
      </c>
      <c r="D289" s="27">
        <v>8.4527214826174061E-5</v>
      </c>
      <c r="E289" s="30">
        <v>2.3660285601328912</v>
      </c>
    </row>
    <row r="290" spans="1:5">
      <c r="A290" s="26">
        <v>1</v>
      </c>
      <c r="B290" s="29">
        <v>244.1</v>
      </c>
      <c r="C290" s="25">
        <v>550.9</v>
      </c>
      <c r="D290" s="27">
        <v>1.50313005713322E-4</v>
      </c>
      <c r="E290" s="30">
        <v>0.46218940175344536</v>
      </c>
    </row>
    <row r="291" spans="1:5">
      <c r="A291" s="26">
        <v>2</v>
      </c>
      <c r="B291" s="29">
        <v>244.1</v>
      </c>
      <c r="C291" s="25">
        <v>550.9</v>
      </c>
      <c r="D291" s="27">
        <v>1.50313005713322E-4</v>
      </c>
      <c r="E291" s="30">
        <v>0.77807235069885505</v>
      </c>
    </row>
    <row r="292" spans="1:5">
      <c r="A292" s="26">
        <v>3</v>
      </c>
      <c r="B292" s="29">
        <v>244.1</v>
      </c>
      <c r="C292" s="25">
        <v>550.9</v>
      </c>
      <c r="D292" s="27">
        <v>1.50313005713322E-4</v>
      </c>
      <c r="E292" s="30">
        <v>3.7872151914990555</v>
      </c>
    </row>
    <row r="293" spans="1:5">
      <c r="A293" s="26">
        <v>4</v>
      </c>
      <c r="B293" s="29">
        <v>244.1</v>
      </c>
      <c r="C293" s="25">
        <v>550.9</v>
      </c>
      <c r="D293" s="27">
        <v>1.50313005713322E-4</v>
      </c>
      <c r="E293" s="30">
        <v>1.2894959505803936</v>
      </c>
    </row>
    <row r="294" spans="1:5">
      <c r="A294" s="26">
        <v>5</v>
      </c>
      <c r="B294" s="29">
        <v>244.1</v>
      </c>
      <c r="C294" s="25">
        <v>550.9</v>
      </c>
      <c r="D294" s="27">
        <v>1.50313005713322E-4</v>
      </c>
      <c r="E294" s="30">
        <v>1.837468838524031</v>
      </c>
    </row>
    <row r="295" spans="1:5">
      <c r="A295" s="26">
        <v>6</v>
      </c>
      <c r="B295" s="29">
        <v>244.1</v>
      </c>
      <c r="C295" s="25">
        <v>550.9</v>
      </c>
      <c r="D295" s="27">
        <v>1.50313005713322E-4</v>
      </c>
      <c r="E295" s="30">
        <v>2.871243219810701</v>
      </c>
    </row>
    <row r="296" spans="1:5">
      <c r="A296" s="26">
        <v>7</v>
      </c>
      <c r="B296" s="29">
        <v>244.1</v>
      </c>
      <c r="C296" s="25">
        <v>550.9</v>
      </c>
      <c r="D296" s="27">
        <v>1.50313005713322E-4</v>
      </c>
      <c r="E296" s="30">
        <v>2.5484140023096447</v>
      </c>
    </row>
    <row r="297" spans="1:5">
      <c r="A297" s="26">
        <v>8</v>
      </c>
      <c r="B297" s="29">
        <v>244.1</v>
      </c>
      <c r="C297" s="25">
        <v>550.9</v>
      </c>
      <c r="D297" s="27">
        <v>1.50313005713322E-4</v>
      </c>
      <c r="E297" s="30">
        <v>2.4904050174619523</v>
      </c>
    </row>
    <row r="298" spans="1:5">
      <c r="A298" s="26">
        <v>9</v>
      </c>
      <c r="B298" s="29">
        <v>244.1</v>
      </c>
      <c r="C298" s="25">
        <v>550.9</v>
      </c>
      <c r="D298" s="27">
        <v>1.50313005713322E-4</v>
      </c>
      <c r="E298" s="30">
        <v>2.3443366799083041</v>
      </c>
    </row>
    <row r="299" spans="1:5">
      <c r="A299" s="26">
        <v>1</v>
      </c>
      <c r="B299" s="29">
        <v>244.1</v>
      </c>
      <c r="C299" s="25">
        <v>550.9</v>
      </c>
      <c r="D299" s="27">
        <v>2.6729852312106379E-4</v>
      </c>
      <c r="E299" s="30">
        <v>1.4108147211171618</v>
      </c>
    </row>
    <row r="300" spans="1:5">
      <c r="A300" s="26">
        <v>2</v>
      </c>
      <c r="B300" s="29">
        <v>244.1</v>
      </c>
      <c r="C300" s="25">
        <v>550.9</v>
      </c>
      <c r="D300" s="27">
        <v>2.6729852312106379E-4</v>
      </c>
      <c r="E300" s="30">
        <v>1.0376956176767056</v>
      </c>
    </row>
    <row r="301" spans="1:5">
      <c r="A301" s="26">
        <v>3</v>
      </c>
      <c r="B301" s="29">
        <v>244.1</v>
      </c>
      <c r="C301" s="25">
        <v>550.9</v>
      </c>
      <c r="D301" s="27">
        <v>2.6729852312106379E-4</v>
      </c>
      <c r="E301" s="30">
        <v>2.8419732292615048</v>
      </c>
    </row>
    <row r="302" spans="1:5">
      <c r="A302" s="26">
        <v>4</v>
      </c>
      <c r="B302" s="29">
        <v>244.1</v>
      </c>
      <c r="C302" s="25">
        <v>550.9</v>
      </c>
      <c r="D302" s="27">
        <v>2.6729852312106379E-4</v>
      </c>
      <c r="E302" s="30">
        <v>1.6222582171786877</v>
      </c>
    </row>
    <row r="303" spans="1:5">
      <c r="A303" s="26">
        <v>5</v>
      </c>
      <c r="B303" s="29">
        <v>244.1</v>
      </c>
      <c r="C303" s="25">
        <v>550.9</v>
      </c>
      <c r="D303" s="27">
        <v>2.6729852312106379E-4</v>
      </c>
      <c r="E303" s="30">
        <v>4.098925101568466</v>
      </c>
    </row>
    <row r="304" spans="1:5">
      <c r="A304" s="26">
        <v>6</v>
      </c>
      <c r="B304" s="29">
        <v>244.1</v>
      </c>
      <c r="C304" s="25">
        <v>550.9</v>
      </c>
      <c r="D304" s="27">
        <v>2.6729852312106379E-4</v>
      </c>
      <c r="E304" s="30">
        <v>3.2112194280472433</v>
      </c>
    </row>
    <row r="305" spans="1:5">
      <c r="A305" s="26">
        <v>7</v>
      </c>
      <c r="B305" s="29">
        <v>244.1</v>
      </c>
      <c r="C305" s="25">
        <v>550.9</v>
      </c>
      <c r="D305" s="27">
        <v>2.6729852312106379E-4</v>
      </c>
      <c r="E305" s="30">
        <v>2.4692779748210345</v>
      </c>
    </row>
    <row r="306" spans="1:5">
      <c r="A306" s="26">
        <v>8</v>
      </c>
      <c r="B306" s="29">
        <v>244.1</v>
      </c>
      <c r="C306" s="25">
        <v>550.9</v>
      </c>
      <c r="D306" s="27">
        <v>2.6729852312106379E-4</v>
      </c>
      <c r="E306" s="30">
        <v>3.0617518057804136</v>
      </c>
    </row>
    <row r="307" spans="1:5">
      <c r="A307" s="26">
        <v>9</v>
      </c>
      <c r="B307" s="29">
        <v>244.1</v>
      </c>
      <c r="C307" s="25">
        <v>550.9</v>
      </c>
      <c r="D307" s="27">
        <v>2.6729852312106379E-4</v>
      </c>
      <c r="E307" s="30">
        <v>2.4147378116795104</v>
      </c>
    </row>
    <row r="308" spans="1:5">
      <c r="A308" s="26">
        <v>1</v>
      </c>
      <c r="B308" s="29">
        <v>244.1</v>
      </c>
      <c r="C308" s="25">
        <v>550.9</v>
      </c>
      <c r="D308" s="27">
        <v>4.7533145999999996E-4</v>
      </c>
      <c r="E308" s="30">
        <v>2.8062088029468208</v>
      </c>
    </row>
    <row r="309" spans="1:5">
      <c r="A309" s="26">
        <v>2</v>
      </c>
      <c r="B309" s="29">
        <v>244.1</v>
      </c>
      <c r="C309" s="25">
        <v>550.9</v>
      </c>
      <c r="D309" s="27">
        <v>4.7533145999999996E-4</v>
      </c>
      <c r="E309" s="30">
        <v>1.8935203749999934</v>
      </c>
    </row>
    <row r="310" spans="1:5">
      <c r="A310" s="26">
        <v>3</v>
      </c>
      <c r="B310" s="29">
        <v>244.1</v>
      </c>
      <c r="C310" s="25">
        <v>550.9</v>
      </c>
      <c r="D310" s="27">
        <v>4.7533145999999996E-4</v>
      </c>
      <c r="E310" s="30">
        <v>3.8942155144066923</v>
      </c>
    </row>
    <row r="311" spans="1:5">
      <c r="A311" s="26">
        <v>4</v>
      </c>
      <c r="B311" s="29">
        <v>244.1</v>
      </c>
      <c r="C311" s="25">
        <v>550.9</v>
      </c>
      <c r="D311" s="27">
        <v>4.7533145999999996E-4</v>
      </c>
      <c r="E311" s="30">
        <v>1.3758464977217777</v>
      </c>
    </row>
    <row r="312" spans="1:5">
      <c r="A312" s="26">
        <v>5</v>
      </c>
      <c r="B312" s="29">
        <v>244.1</v>
      </c>
      <c r="C312" s="25">
        <v>550.9</v>
      </c>
      <c r="D312" s="27">
        <v>4.7533145999999996E-4</v>
      </c>
      <c r="E312" s="30">
        <v>2.6700536181846259</v>
      </c>
    </row>
    <row r="313" spans="1:5">
      <c r="A313" s="26">
        <v>6</v>
      </c>
      <c r="B313" s="29">
        <v>244.1</v>
      </c>
      <c r="C313" s="25">
        <v>550.9</v>
      </c>
      <c r="D313" s="27">
        <v>4.7533145999999996E-4</v>
      </c>
      <c r="E313" s="30">
        <v>3.426257369405731</v>
      </c>
    </row>
    <row r="314" spans="1:5">
      <c r="A314" s="26">
        <v>7</v>
      </c>
      <c r="B314" s="29">
        <v>244.1</v>
      </c>
      <c r="C314" s="25">
        <v>550.9</v>
      </c>
      <c r="D314" s="27">
        <v>4.7533145999999996E-4</v>
      </c>
      <c r="E314" s="30">
        <v>4.1545116644380533</v>
      </c>
    </row>
    <row r="315" spans="1:5">
      <c r="A315" s="26">
        <v>8</v>
      </c>
      <c r="B315" s="29">
        <v>244.1</v>
      </c>
      <c r="C315" s="25">
        <v>550.9</v>
      </c>
      <c r="D315" s="27">
        <v>4.7533145999999996E-4</v>
      </c>
      <c r="E315" s="30">
        <v>2.3386755896886924</v>
      </c>
    </row>
    <row r="316" spans="1:5">
      <c r="A316" s="26">
        <v>9</v>
      </c>
      <c r="B316" s="29">
        <v>244.1</v>
      </c>
      <c r="C316" s="25">
        <v>550.9</v>
      </c>
      <c r="D316" s="27">
        <v>4.7533145999999996E-4</v>
      </c>
      <c r="E316" s="30">
        <v>2.8104119450045655</v>
      </c>
    </row>
    <row r="317" spans="1:5">
      <c r="A317" s="26">
        <v>1</v>
      </c>
      <c r="B317" s="29">
        <v>244.1</v>
      </c>
      <c r="C317" s="25">
        <v>550.9</v>
      </c>
      <c r="D317" s="27">
        <v>8.4527214826174001E-4</v>
      </c>
      <c r="E317" s="30">
        <v>4.0319949793747822</v>
      </c>
    </row>
    <row r="318" spans="1:5">
      <c r="A318" s="26">
        <v>2</v>
      </c>
      <c r="B318" s="29">
        <v>244.1</v>
      </c>
      <c r="C318" s="25">
        <v>550.9</v>
      </c>
      <c r="D318" s="27">
        <v>8.4527214826174001E-4</v>
      </c>
      <c r="E318" s="30">
        <v>1.5572917492656539</v>
      </c>
    </row>
    <row r="319" spans="1:5">
      <c r="A319" s="26">
        <v>3</v>
      </c>
      <c r="B319" s="29">
        <v>244.1</v>
      </c>
      <c r="C319" s="25">
        <v>550.9</v>
      </c>
      <c r="D319" s="27">
        <v>8.4527214826174001E-4</v>
      </c>
      <c r="E319" s="30">
        <v>3.2379488406854922</v>
      </c>
    </row>
    <row r="320" spans="1:5">
      <c r="A320" s="26">
        <v>4</v>
      </c>
      <c r="B320" s="29">
        <v>244.1</v>
      </c>
      <c r="C320" s="25">
        <v>550.9</v>
      </c>
      <c r="D320" s="27">
        <v>8.4527214826174001E-4</v>
      </c>
      <c r="E320" s="30">
        <v>1.1675351991478755</v>
      </c>
    </row>
    <row r="321" spans="1:5">
      <c r="A321" s="26">
        <v>5</v>
      </c>
      <c r="B321" s="29">
        <v>244.1</v>
      </c>
      <c r="C321" s="25">
        <v>550.9</v>
      </c>
      <c r="D321" s="27">
        <v>8.4527214826174001E-4</v>
      </c>
      <c r="E321" s="30">
        <v>2.0966212473181227</v>
      </c>
    </row>
    <row r="322" spans="1:5">
      <c r="A322" s="26">
        <v>7</v>
      </c>
      <c r="B322" s="29">
        <v>244.1</v>
      </c>
      <c r="C322" s="25">
        <v>550.9</v>
      </c>
      <c r="D322" s="27">
        <v>8.4527214826174001E-4</v>
      </c>
      <c r="E322" s="30">
        <v>1.9389650575872683</v>
      </c>
    </row>
    <row r="323" spans="1:5">
      <c r="A323" s="26">
        <v>8</v>
      </c>
      <c r="B323" s="29">
        <v>244.1</v>
      </c>
      <c r="C323" s="25">
        <v>550.9</v>
      </c>
      <c r="D323" s="27">
        <v>8.4527214826174001E-4</v>
      </c>
      <c r="E323" s="30">
        <v>0.80411836817534688</v>
      </c>
    </row>
    <row r="324" spans="1:5">
      <c r="A324" s="26">
        <v>9</v>
      </c>
      <c r="B324" s="29">
        <v>244.1</v>
      </c>
      <c r="C324" s="25">
        <v>550.9</v>
      </c>
      <c r="D324" s="27">
        <v>8.4527214826174001E-4</v>
      </c>
      <c r="E324" s="30">
        <v>3.7035650976243923</v>
      </c>
    </row>
    <row r="325" spans="1:5">
      <c r="A325" s="26">
        <v>1</v>
      </c>
      <c r="B325" s="29">
        <v>244.1</v>
      </c>
      <c r="C325" s="25">
        <v>550.9</v>
      </c>
      <c r="D325" s="27">
        <v>1.5031300571332216E-3</v>
      </c>
      <c r="E325" s="30">
        <v>2.732247156502202</v>
      </c>
    </row>
    <row r="326" spans="1:5">
      <c r="A326" s="26">
        <v>2</v>
      </c>
      <c r="B326" s="29">
        <v>244.1</v>
      </c>
      <c r="C326" s="25">
        <v>550.9</v>
      </c>
      <c r="D326" s="27">
        <v>1.5031300571332216E-3</v>
      </c>
      <c r="E326" s="30">
        <v>0.8584598392317635</v>
      </c>
    </row>
    <row r="327" spans="1:5">
      <c r="A327" s="26">
        <v>3</v>
      </c>
      <c r="B327" s="29">
        <v>244.1</v>
      </c>
      <c r="C327" s="25">
        <v>550.9</v>
      </c>
      <c r="D327" s="27">
        <v>1.5031300571332216E-3</v>
      </c>
      <c r="E327" s="30">
        <v>1.6829452307331927</v>
      </c>
    </row>
    <row r="328" spans="1:5">
      <c r="A328" s="26">
        <v>4</v>
      </c>
      <c r="B328" s="29">
        <v>244.1</v>
      </c>
      <c r="C328" s="25">
        <v>550.9</v>
      </c>
      <c r="D328" s="27">
        <v>1.5031300571332216E-3</v>
      </c>
      <c r="E328" s="30">
        <v>0.78717262527560639</v>
      </c>
    </row>
    <row r="329" spans="1:5">
      <c r="A329" s="26">
        <v>5</v>
      </c>
      <c r="B329" s="29">
        <v>244.1</v>
      </c>
      <c r="C329" s="25">
        <v>550.9</v>
      </c>
      <c r="D329" s="27">
        <v>1.5031300571332216E-3</v>
      </c>
      <c r="E329" s="30">
        <v>0.57051882967941414</v>
      </c>
    </row>
    <row r="330" spans="1:5">
      <c r="A330" s="26">
        <v>7</v>
      </c>
      <c r="B330" s="29">
        <v>244.1</v>
      </c>
      <c r="C330" s="25">
        <v>550.9</v>
      </c>
      <c r="D330" s="27">
        <v>1.5031300571332216E-3</v>
      </c>
      <c r="E330" s="30">
        <v>1.9176528165545652</v>
      </c>
    </row>
    <row r="331" spans="1:5">
      <c r="A331" s="26">
        <v>8</v>
      </c>
      <c r="B331" s="29">
        <v>244.1</v>
      </c>
      <c r="C331" s="25">
        <v>550.9</v>
      </c>
      <c r="D331" s="27">
        <v>1.5031300571332216E-3</v>
      </c>
      <c r="E331" s="30">
        <v>1.763680782097925</v>
      </c>
    </row>
    <row r="332" spans="1:5">
      <c r="A332" s="26">
        <v>9</v>
      </c>
      <c r="B332" s="29">
        <v>244.1</v>
      </c>
      <c r="C332" s="25">
        <v>550.9</v>
      </c>
      <c r="D332" s="27">
        <v>1.5031300571332216E-3</v>
      </c>
      <c r="E332" s="30">
        <v>4.2498145850962397</v>
      </c>
    </row>
    <row r="333" spans="1:5">
      <c r="A333" s="26">
        <v>1</v>
      </c>
      <c r="B333" s="29">
        <v>354</v>
      </c>
      <c r="C333" s="25">
        <v>441</v>
      </c>
      <c r="D333" s="27">
        <v>8.4527214826173989E-8</v>
      </c>
      <c r="E333" s="30">
        <v>1.3826745930344793</v>
      </c>
    </row>
    <row r="334" spans="1:5">
      <c r="A334" s="26">
        <v>2</v>
      </c>
      <c r="B334" s="29">
        <v>354</v>
      </c>
      <c r="C334" s="25">
        <v>441</v>
      </c>
      <c r="D334" s="27">
        <v>8.4527214826173989E-8</v>
      </c>
      <c r="E334" s="30">
        <v>0.79335941987107716</v>
      </c>
    </row>
    <row r="335" spans="1:5">
      <c r="A335" s="26">
        <v>3</v>
      </c>
      <c r="B335" s="29">
        <v>354</v>
      </c>
      <c r="C335" s="25">
        <v>441</v>
      </c>
      <c r="D335" s="27">
        <v>8.4527214826173989E-8</v>
      </c>
      <c r="E335" s="30">
        <v>0.65210868249518317</v>
      </c>
    </row>
    <row r="336" spans="1:5">
      <c r="A336" s="26">
        <v>4</v>
      </c>
      <c r="B336" s="29">
        <v>354</v>
      </c>
      <c r="C336" s="25">
        <v>441</v>
      </c>
      <c r="D336" s="27">
        <v>8.4527214826173989E-8</v>
      </c>
      <c r="E336" s="30">
        <v>2.1997330637689809</v>
      </c>
    </row>
    <row r="337" spans="1:5">
      <c r="A337" s="26">
        <v>5</v>
      </c>
      <c r="B337" s="29">
        <v>354</v>
      </c>
      <c r="C337" s="25">
        <v>441</v>
      </c>
      <c r="D337" s="27">
        <v>8.4527214826173989E-8</v>
      </c>
      <c r="E337" s="30">
        <v>1.0812347189684581</v>
      </c>
    </row>
    <row r="338" spans="1:5">
      <c r="A338" s="26">
        <v>6</v>
      </c>
      <c r="B338" s="29">
        <v>354</v>
      </c>
      <c r="C338" s="25">
        <v>441</v>
      </c>
      <c r="D338" s="27">
        <v>8.4527214826173989E-8</v>
      </c>
      <c r="E338" s="30">
        <v>0.15594447141990797</v>
      </c>
    </row>
    <row r="339" spans="1:5">
      <c r="A339" s="26">
        <v>7</v>
      </c>
      <c r="B339" s="29">
        <v>354</v>
      </c>
      <c r="C339" s="25">
        <v>441</v>
      </c>
      <c r="D339" s="27">
        <v>8.4527214826173989E-8</v>
      </c>
      <c r="E339" s="30">
        <v>0.60592655024800912</v>
      </c>
    </row>
    <row r="340" spans="1:5">
      <c r="A340" s="26">
        <v>8</v>
      </c>
      <c r="B340" s="29">
        <v>354</v>
      </c>
      <c r="C340" s="25">
        <v>441</v>
      </c>
      <c r="D340" s="27">
        <v>8.4527214826173989E-8</v>
      </c>
      <c r="E340" s="30">
        <v>1.264503345383154</v>
      </c>
    </row>
    <row r="341" spans="1:5">
      <c r="A341" s="26">
        <v>9</v>
      </c>
      <c r="B341" s="29">
        <v>354</v>
      </c>
      <c r="C341" s="25">
        <v>441</v>
      </c>
      <c r="D341" s="27">
        <v>8.4527214826173989E-8</v>
      </c>
      <c r="E341" s="30">
        <v>0.15021731069969566</v>
      </c>
    </row>
    <row r="342" spans="1:5">
      <c r="A342" s="26">
        <v>1</v>
      </c>
      <c r="B342" s="29">
        <v>354</v>
      </c>
      <c r="C342" s="25">
        <v>441</v>
      </c>
      <c r="D342" s="27">
        <v>1.5031300571332196E-7</v>
      </c>
      <c r="E342" s="30">
        <v>1.3930605147729387</v>
      </c>
    </row>
    <row r="343" spans="1:5">
      <c r="A343" s="26">
        <v>2</v>
      </c>
      <c r="B343" s="29">
        <v>354</v>
      </c>
      <c r="C343" s="25">
        <v>441</v>
      </c>
      <c r="D343" s="27">
        <v>1.5031300571332196E-7</v>
      </c>
      <c r="E343" s="30">
        <v>0.83314383045438722</v>
      </c>
    </row>
    <row r="344" spans="1:5">
      <c r="A344" s="26">
        <v>3</v>
      </c>
      <c r="B344" s="29">
        <v>354</v>
      </c>
      <c r="C344" s="25">
        <v>441</v>
      </c>
      <c r="D344" s="27">
        <v>1.5031300571332196E-7</v>
      </c>
      <c r="E344" s="30">
        <v>0.65852153622635312</v>
      </c>
    </row>
    <row r="345" spans="1:5">
      <c r="A345" s="26">
        <v>4</v>
      </c>
      <c r="B345" s="29">
        <v>354</v>
      </c>
      <c r="C345" s="25">
        <v>441</v>
      </c>
      <c r="D345" s="27">
        <v>1.5031300571332196E-7</v>
      </c>
      <c r="E345" s="30">
        <v>2.3231111146925714</v>
      </c>
    </row>
    <row r="346" spans="1:5">
      <c r="A346" s="26">
        <v>5</v>
      </c>
      <c r="B346" s="29">
        <v>354</v>
      </c>
      <c r="C346" s="25">
        <v>441</v>
      </c>
      <c r="D346" s="27">
        <v>1.5031300571332196E-7</v>
      </c>
      <c r="E346" s="30">
        <v>1.6077554211945289</v>
      </c>
    </row>
    <row r="347" spans="1:5">
      <c r="A347" s="26">
        <v>6</v>
      </c>
      <c r="B347" s="29">
        <v>354</v>
      </c>
      <c r="C347" s="25">
        <v>441</v>
      </c>
      <c r="D347" s="27">
        <v>1.5031300571332196E-7</v>
      </c>
      <c r="E347" s="30">
        <v>6.6446174539322334E-2</v>
      </c>
    </row>
    <row r="348" spans="1:5">
      <c r="A348" s="26">
        <v>7</v>
      </c>
      <c r="B348" s="29">
        <v>354</v>
      </c>
      <c r="C348" s="25">
        <v>441</v>
      </c>
      <c r="D348" s="27">
        <v>1.5031300571332196E-7</v>
      </c>
      <c r="E348" s="30">
        <v>0.96187797997324498</v>
      </c>
    </row>
    <row r="349" spans="1:5">
      <c r="A349" s="26">
        <v>8</v>
      </c>
      <c r="B349" s="29">
        <v>354</v>
      </c>
      <c r="C349" s="25">
        <v>441</v>
      </c>
      <c r="D349" s="27">
        <v>1.5031300571332196E-7</v>
      </c>
      <c r="E349" s="30">
        <v>1.1880096891075205</v>
      </c>
    </row>
    <row r="350" spans="1:5">
      <c r="A350" s="26">
        <v>9</v>
      </c>
      <c r="B350" s="29">
        <v>354</v>
      </c>
      <c r="C350" s="25">
        <v>441</v>
      </c>
      <c r="D350" s="27">
        <v>1.5031300571332196E-7</v>
      </c>
      <c r="E350" s="30">
        <v>1.1586972671417684</v>
      </c>
    </row>
    <row r="351" spans="1:5">
      <c r="A351" s="26">
        <v>1</v>
      </c>
      <c r="B351" s="29">
        <v>354</v>
      </c>
      <c r="C351" s="25">
        <v>441</v>
      </c>
      <c r="D351" s="27">
        <v>2.6729852312106346E-7</v>
      </c>
      <c r="E351" s="30">
        <v>1.4681484895879884</v>
      </c>
    </row>
    <row r="352" spans="1:5">
      <c r="A352" s="26">
        <v>2</v>
      </c>
      <c r="B352" s="29">
        <v>354</v>
      </c>
      <c r="C352" s="25">
        <v>441</v>
      </c>
      <c r="D352" s="27">
        <v>2.6729852312106346E-7</v>
      </c>
      <c r="E352" s="30">
        <v>0.21235866313471918</v>
      </c>
    </row>
    <row r="353" spans="1:5">
      <c r="A353" s="26">
        <v>3</v>
      </c>
      <c r="B353" s="29">
        <v>354</v>
      </c>
      <c r="C353" s="25">
        <v>441</v>
      </c>
      <c r="D353" s="27">
        <v>2.6729852312106346E-7</v>
      </c>
      <c r="E353" s="30">
        <v>0.81765478505475042</v>
      </c>
    </row>
    <row r="354" spans="1:5">
      <c r="A354" s="26">
        <v>4</v>
      </c>
      <c r="B354" s="29">
        <v>354</v>
      </c>
      <c r="C354" s="25">
        <v>441</v>
      </c>
      <c r="D354" s="27">
        <v>2.6729852312106346E-7</v>
      </c>
      <c r="E354" s="30">
        <v>2.1820765527015302</v>
      </c>
    </row>
    <row r="355" spans="1:5">
      <c r="A355" s="26">
        <v>5</v>
      </c>
      <c r="B355" s="29">
        <v>354</v>
      </c>
      <c r="C355" s="25">
        <v>441</v>
      </c>
      <c r="D355" s="27">
        <v>2.6729852312106346E-7</v>
      </c>
      <c r="E355" s="30">
        <v>1.3745798796561317</v>
      </c>
    </row>
    <row r="356" spans="1:5">
      <c r="A356" s="26">
        <v>6</v>
      </c>
      <c r="B356" s="29">
        <v>354</v>
      </c>
      <c r="C356" s="25">
        <v>441</v>
      </c>
      <c r="D356" s="27">
        <v>2.6729852312106346E-7</v>
      </c>
      <c r="E356" s="30">
        <v>0.28685999245454968</v>
      </c>
    </row>
    <row r="357" spans="1:5">
      <c r="A357" s="26">
        <v>7</v>
      </c>
      <c r="B357" s="29">
        <v>354</v>
      </c>
      <c r="C357" s="25">
        <v>441</v>
      </c>
      <c r="D357" s="27">
        <v>2.6729852312106346E-7</v>
      </c>
      <c r="E357" s="30">
        <v>0.76176318973170309</v>
      </c>
    </row>
    <row r="358" spans="1:5">
      <c r="A358" s="26">
        <v>8</v>
      </c>
      <c r="B358" s="29">
        <v>354</v>
      </c>
      <c r="C358" s="25">
        <v>441</v>
      </c>
      <c r="D358" s="27">
        <v>2.6729852312106346E-7</v>
      </c>
      <c r="E358" s="30">
        <v>0.59090815367677862</v>
      </c>
    </row>
    <row r="359" spans="1:5">
      <c r="A359" s="26">
        <v>9</v>
      </c>
      <c r="B359" s="29">
        <v>354</v>
      </c>
      <c r="C359" s="25">
        <v>441</v>
      </c>
      <c r="D359" s="27">
        <v>2.6729852312106346E-7</v>
      </c>
      <c r="E359" s="30">
        <v>0.40548050868522711</v>
      </c>
    </row>
    <row r="360" spans="1:5">
      <c r="A360" s="26">
        <v>1</v>
      </c>
      <c r="B360" s="29">
        <v>354</v>
      </c>
      <c r="C360" s="25">
        <v>441</v>
      </c>
      <c r="D360" s="27">
        <v>4.7533145999999996E-7</v>
      </c>
      <c r="E360" s="30">
        <v>2.11821472450587</v>
      </c>
    </row>
    <row r="361" spans="1:5">
      <c r="A361" s="26">
        <v>2</v>
      </c>
      <c r="B361" s="29">
        <v>354</v>
      </c>
      <c r="C361" s="25">
        <v>441</v>
      </c>
      <c r="D361" s="27">
        <v>4.7533145999999996E-7</v>
      </c>
      <c r="E361" s="30">
        <v>0.49844814335580151</v>
      </c>
    </row>
    <row r="362" spans="1:5">
      <c r="A362" s="26">
        <v>3</v>
      </c>
      <c r="B362" s="29">
        <v>354</v>
      </c>
      <c r="C362" s="25">
        <v>441</v>
      </c>
      <c r="D362" s="27">
        <v>4.7533145999999996E-7</v>
      </c>
      <c r="E362" s="30">
        <v>0.49971223474387422</v>
      </c>
    </row>
    <row r="363" spans="1:5">
      <c r="A363" s="26">
        <v>4</v>
      </c>
      <c r="B363" s="29">
        <v>354</v>
      </c>
      <c r="C363" s="25">
        <v>441</v>
      </c>
      <c r="D363" s="27">
        <v>4.7533145999999996E-7</v>
      </c>
      <c r="E363" s="30">
        <v>2.4432616747459051</v>
      </c>
    </row>
    <row r="364" spans="1:5">
      <c r="A364" s="26">
        <v>5</v>
      </c>
      <c r="B364" s="29">
        <v>354</v>
      </c>
      <c r="C364" s="25">
        <v>441</v>
      </c>
      <c r="D364" s="27">
        <v>4.7533145999999996E-7</v>
      </c>
      <c r="E364" s="30">
        <v>0.53619157114833305</v>
      </c>
    </row>
    <row r="365" spans="1:5">
      <c r="A365" s="26">
        <v>6</v>
      </c>
      <c r="B365" s="29">
        <v>354</v>
      </c>
      <c r="C365" s="25">
        <v>441</v>
      </c>
      <c r="D365" s="27">
        <v>4.7533145999999996E-7</v>
      </c>
      <c r="E365" s="30">
        <v>0.45784658863699246</v>
      </c>
    </row>
    <row r="366" spans="1:5">
      <c r="A366" s="26">
        <v>7</v>
      </c>
      <c r="B366" s="29">
        <v>354</v>
      </c>
      <c r="C366" s="25">
        <v>441</v>
      </c>
      <c r="D366" s="27">
        <v>4.7533145999999996E-7</v>
      </c>
      <c r="E366" s="30">
        <v>0.26306918701144277</v>
      </c>
    </row>
    <row r="367" spans="1:5">
      <c r="A367" s="26">
        <v>8</v>
      </c>
      <c r="B367" s="29">
        <v>354</v>
      </c>
      <c r="C367" s="25">
        <v>441</v>
      </c>
      <c r="D367" s="27">
        <v>4.7533145999999996E-7</v>
      </c>
      <c r="E367" s="30">
        <v>2.1262776914026498</v>
      </c>
    </row>
    <row r="368" spans="1:5">
      <c r="A368" s="26">
        <v>9</v>
      </c>
      <c r="B368" s="29">
        <v>354</v>
      </c>
      <c r="C368" s="25">
        <v>441</v>
      </c>
      <c r="D368" s="27">
        <v>4.7533145999999996E-7</v>
      </c>
      <c r="E368" s="30">
        <v>1.2549313902111394</v>
      </c>
    </row>
    <row r="369" spans="1:5">
      <c r="A369" s="26">
        <v>1</v>
      </c>
      <c r="B369" s="29">
        <v>354</v>
      </c>
      <c r="C369" s="25">
        <v>441</v>
      </c>
      <c r="D369" s="27">
        <v>8.4527214826174023E-7</v>
      </c>
      <c r="E369" s="30">
        <v>3.7767651730889265</v>
      </c>
    </row>
    <row r="370" spans="1:5">
      <c r="A370" s="26">
        <v>2</v>
      </c>
      <c r="B370" s="29">
        <v>354</v>
      </c>
      <c r="C370" s="25">
        <v>441</v>
      </c>
      <c r="D370" s="27">
        <v>8.4527214826174023E-7</v>
      </c>
      <c r="E370" s="30">
        <v>0.55618591010461005</v>
      </c>
    </row>
    <row r="371" spans="1:5">
      <c r="A371" s="26">
        <v>3</v>
      </c>
      <c r="B371" s="29">
        <v>354</v>
      </c>
      <c r="C371" s="25">
        <v>441</v>
      </c>
      <c r="D371" s="27">
        <v>8.4527214826174023E-7</v>
      </c>
      <c r="E371" s="30">
        <v>0.62563348180290212</v>
      </c>
    </row>
    <row r="372" spans="1:5">
      <c r="A372" s="26">
        <v>4</v>
      </c>
      <c r="B372" s="29">
        <v>354</v>
      </c>
      <c r="C372" s="25">
        <v>441</v>
      </c>
      <c r="D372" s="27">
        <v>8.4527214826174023E-7</v>
      </c>
      <c r="E372" s="30">
        <v>3.1029157415969446</v>
      </c>
    </row>
    <row r="373" spans="1:5">
      <c r="A373" s="26">
        <v>5</v>
      </c>
      <c r="B373" s="29">
        <v>354</v>
      </c>
      <c r="C373" s="25">
        <v>441</v>
      </c>
      <c r="D373" s="27">
        <v>8.4527214826174023E-7</v>
      </c>
      <c r="E373" s="30">
        <v>1.3283728254799272</v>
      </c>
    </row>
    <row r="374" spans="1:5">
      <c r="A374" s="26">
        <v>6</v>
      </c>
      <c r="B374" s="29">
        <v>354</v>
      </c>
      <c r="C374" s="25">
        <v>441</v>
      </c>
      <c r="D374" s="27">
        <v>8.4527214826174023E-7</v>
      </c>
      <c r="E374" s="30">
        <v>0.50317607447631396</v>
      </c>
    </row>
    <row r="375" spans="1:5">
      <c r="A375" s="26">
        <v>7</v>
      </c>
      <c r="B375" s="29">
        <v>354</v>
      </c>
      <c r="C375" s="25">
        <v>441</v>
      </c>
      <c r="D375" s="27">
        <v>8.4527214826174023E-7</v>
      </c>
      <c r="E375" s="30">
        <v>1.3383508610021195</v>
      </c>
    </row>
    <row r="376" spans="1:5">
      <c r="A376" s="26">
        <v>8</v>
      </c>
      <c r="B376" s="29">
        <v>354</v>
      </c>
      <c r="C376" s="25">
        <v>441</v>
      </c>
      <c r="D376" s="27">
        <v>8.4527214826174023E-7</v>
      </c>
      <c r="E376" s="30">
        <v>2.0958972250350794</v>
      </c>
    </row>
    <row r="377" spans="1:5">
      <c r="A377" s="26">
        <v>9</v>
      </c>
      <c r="B377" s="29">
        <v>354</v>
      </c>
      <c r="C377" s="25">
        <v>441</v>
      </c>
      <c r="D377" s="27">
        <v>8.4527214826174023E-7</v>
      </c>
      <c r="E377" s="30">
        <v>0.58846411267581844</v>
      </c>
    </row>
    <row r="378" spans="1:5">
      <c r="A378" s="26">
        <v>1</v>
      </c>
      <c r="B378" s="29">
        <v>354</v>
      </c>
      <c r="C378" s="25">
        <v>441</v>
      </c>
      <c r="D378" s="27">
        <v>1.5031300571332202E-6</v>
      </c>
      <c r="E378" s="30">
        <v>4.9867774007124588</v>
      </c>
    </row>
    <row r="379" spans="1:5">
      <c r="A379" s="26">
        <v>2</v>
      </c>
      <c r="B379" s="29">
        <v>354</v>
      </c>
      <c r="C379" s="25">
        <v>441</v>
      </c>
      <c r="D379" s="27">
        <v>1.5031300571332202E-6</v>
      </c>
      <c r="E379" s="30">
        <v>1.3338898953914153</v>
      </c>
    </row>
    <row r="380" spans="1:5">
      <c r="A380" s="26">
        <v>3</v>
      </c>
      <c r="B380" s="29">
        <v>354</v>
      </c>
      <c r="C380" s="25">
        <v>441</v>
      </c>
      <c r="D380" s="27">
        <v>1.5031300571332202E-6</v>
      </c>
      <c r="E380" s="30">
        <v>0.95021084462844463</v>
      </c>
    </row>
    <row r="381" spans="1:5">
      <c r="A381" s="26">
        <v>4</v>
      </c>
      <c r="B381" s="29">
        <v>354</v>
      </c>
      <c r="C381" s="25">
        <v>441</v>
      </c>
      <c r="D381" s="27">
        <v>1.5031300571332202E-6</v>
      </c>
      <c r="E381" s="30">
        <v>2.8894819286658473</v>
      </c>
    </row>
    <row r="382" spans="1:5">
      <c r="A382" s="26">
        <v>5</v>
      </c>
      <c r="B382" s="29">
        <v>354</v>
      </c>
      <c r="C382" s="25">
        <v>441</v>
      </c>
      <c r="D382" s="27">
        <v>1.5031300571332202E-6</v>
      </c>
      <c r="E382" s="30">
        <v>0.43373051974835736</v>
      </c>
    </row>
    <row r="383" spans="1:5">
      <c r="A383" s="26">
        <v>6</v>
      </c>
      <c r="B383" s="29">
        <v>354</v>
      </c>
      <c r="C383" s="25">
        <v>441</v>
      </c>
      <c r="D383" s="27">
        <v>1.5031300571332202E-6</v>
      </c>
      <c r="E383" s="30">
        <v>0.33878173095782432</v>
      </c>
    </row>
    <row r="384" spans="1:5">
      <c r="A384" s="26">
        <v>7</v>
      </c>
      <c r="B384" s="29">
        <v>354</v>
      </c>
      <c r="C384" s="25">
        <v>441</v>
      </c>
      <c r="D384" s="27">
        <v>1.5031300571332202E-6</v>
      </c>
      <c r="E384" s="30">
        <v>0.68551976770192224</v>
      </c>
    </row>
    <row r="385" spans="1:5">
      <c r="A385" s="26">
        <v>8</v>
      </c>
      <c r="B385" s="29">
        <v>354</v>
      </c>
      <c r="C385" s="25">
        <v>441</v>
      </c>
      <c r="D385" s="27">
        <v>1.5031300571332202E-6</v>
      </c>
      <c r="E385" s="30">
        <v>2.4565181804632719</v>
      </c>
    </row>
    <row r="386" spans="1:5">
      <c r="A386" s="26">
        <v>9</v>
      </c>
      <c r="B386" s="29">
        <v>354</v>
      </c>
      <c r="C386" s="25">
        <v>441</v>
      </c>
      <c r="D386" s="27">
        <v>1.5031300571332202E-6</v>
      </c>
      <c r="E386" s="30">
        <v>0.62039741939764781</v>
      </c>
    </row>
    <row r="387" spans="1:5">
      <c r="A387" s="26">
        <v>1</v>
      </c>
      <c r="B387" s="29">
        <v>354</v>
      </c>
      <c r="C387" s="25">
        <v>441</v>
      </c>
      <c r="D387" s="27">
        <v>2.6729852312106342E-6</v>
      </c>
      <c r="E387" s="30">
        <v>6.8457334106198235</v>
      </c>
    </row>
    <row r="388" spans="1:5">
      <c r="A388" s="26">
        <v>2</v>
      </c>
      <c r="B388" s="29">
        <v>354</v>
      </c>
      <c r="C388" s="25">
        <v>441</v>
      </c>
      <c r="D388" s="27">
        <v>2.6729852312106342E-6</v>
      </c>
      <c r="E388" s="30">
        <v>1.3398925816884644</v>
      </c>
    </row>
    <row r="389" spans="1:5">
      <c r="A389" s="26">
        <v>3</v>
      </c>
      <c r="B389" s="29">
        <v>354</v>
      </c>
      <c r="C389" s="25">
        <v>441</v>
      </c>
      <c r="D389" s="27">
        <v>2.6729852312106342E-6</v>
      </c>
      <c r="E389" s="30">
        <v>2.0219480016029245</v>
      </c>
    </row>
    <row r="390" spans="1:5">
      <c r="A390" s="26">
        <v>4</v>
      </c>
      <c r="B390" s="29">
        <v>354</v>
      </c>
      <c r="C390" s="25">
        <v>441</v>
      </c>
      <c r="D390" s="27">
        <v>2.6729852312106342E-6</v>
      </c>
      <c r="E390" s="30">
        <v>2.5134484513733311</v>
      </c>
    </row>
    <row r="391" spans="1:5">
      <c r="A391" s="26">
        <v>5</v>
      </c>
      <c r="B391" s="29">
        <v>354</v>
      </c>
      <c r="C391" s="25">
        <v>441</v>
      </c>
      <c r="D391" s="27">
        <v>2.6729852312106342E-6</v>
      </c>
      <c r="E391" s="30">
        <v>0.15948505138420727</v>
      </c>
    </row>
    <row r="392" spans="1:5">
      <c r="A392" s="26">
        <v>6</v>
      </c>
      <c r="B392" s="29">
        <v>354</v>
      </c>
      <c r="C392" s="25">
        <v>441</v>
      </c>
      <c r="D392" s="27">
        <v>2.6729852312106342E-6</v>
      </c>
      <c r="E392" s="30">
        <v>0.3702712418418006</v>
      </c>
    </row>
    <row r="393" spans="1:5">
      <c r="A393" s="26">
        <v>7</v>
      </c>
      <c r="B393" s="29">
        <v>354</v>
      </c>
      <c r="C393" s="25">
        <v>441</v>
      </c>
      <c r="D393" s="27">
        <v>2.6729852312106342E-6</v>
      </c>
      <c r="E393" s="30">
        <v>0.5572755416464602</v>
      </c>
    </row>
    <row r="394" spans="1:5">
      <c r="A394" s="26">
        <v>8</v>
      </c>
      <c r="B394" s="29">
        <v>354</v>
      </c>
      <c r="C394" s="25">
        <v>441</v>
      </c>
      <c r="D394" s="27">
        <v>2.6729852312106342E-6</v>
      </c>
      <c r="E394" s="30">
        <v>1.1984501736172122</v>
      </c>
    </row>
    <row r="395" spans="1:5">
      <c r="A395" s="26">
        <v>9</v>
      </c>
      <c r="B395" s="29">
        <v>354</v>
      </c>
      <c r="C395" s="25">
        <v>441</v>
      </c>
      <c r="D395" s="27">
        <v>2.6729852312106342E-6</v>
      </c>
      <c r="E395" s="30">
        <v>1.1333654848873673</v>
      </c>
    </row>
    <row r="396" spans="1:5">
      <c r="A396" s="26">
        <v>1</v>
      </c>
      <c r="B396" s="29">
        <v>354</v>
      </c>
      <c r="C396" s="25">
        <v>441</v>
      </c>
      <c r="D396" s="27">
        <v>4.7533146000000003E-6</v>
      </c>
      <c r="E396" s="30">
        <v>11.707656791397227</v>
      </c>
    </row>
    <row r="397" spans="1:5">
      <c r="A397" s="26">
        <v>2</v>
      </c>
      <c r="B397" s="29">
        <v>354</v>
      </c>
      <c r="C397" s="25">
        <v>441</v>
      </c>
      <c r="D397" s="27">
        <v>4.7533146000000003E-6</v>
      </c>
      <c r="E397" s="30">
        <v>1.3496463442024473</v>
      </c>
    </row>
    <row r="398" spans="1:5">
      <c r="A398" s="26">
        <v>3</v>
      </c>
      <c r="B398" s="29">
        <v>354</v>
      </c>
      <c r="C398" s="25">
        <v>441</v>
      </c>
      <c r="D398" s="27">
        <v>4.7533146000000003E-6</v>
      </c>
      <c r="E398" s="30">
        <v>2.6783663661767552</v>
      </c>
    </row>
    <row r="399" spans="1:5">
      <c r="A399" s="26">
        <v>4</v>
      </c>
      <c r="B399" s="29">
        <v>354</v>
      </c>
      <c r="C399" s="25">
        <v>441</v>
      </c>
      <c r="D399" s="27">
        <v>4.7533146000000003E-6</v>
      </c>
      <c r="E399" s="30">
        <v>3.730954757051351</v>
      </c>
    </row>
    <row r="400" spans="1:5">
      <c r="A400" s="26">
        <v>5</v>
      </c>
      <c r="B400" s="29">
        <v>354</v>
      </c>
      <c r="C400" s="25">
        <v>441</v>
      </c>
      <c r="D400" s="27">
        <v>4.7533146000000003E-6</v>
      </c>
      <c r="E400" s="30">
        <v>0.40571398922358032</v>
      </c>
    </row>
    <row r="401" spans="1:5">
      <c r="A401" s="26">
        <v>6</v>
      </c>
      <c r="B401" s="29">
        <v>354</v>
      </c>
      <c r="C401" s="25">
        <v>441</v>
      </c>
      <c r="D401" s="27">
        <v>4.7533146000000003E-6</v>
      </c>
      <c r="E401" s="30">
        <v>0.58286769112372694</v>
      </c>
    </row>
    <row r="402" spans="1:5">
      <c r="A402" s="26">
        <v>7</v>
      </c>
      <c r="B402" s="29">
        <v>354</v>
      </c>
      <c r="C402" s="25">
        <v>441</v>
      </c>
      <c r="D402" s="27">
        <v>4.7533146000000003E-6</v>
      </c>
      <c r="E402" s="30">
        <v>2.6969319148909028</v>
      </c>
    </row>
    <row r="403" spans="1:5">
      <c r="A403" s="26">
        <v>8</v>
      </c>
      <c r="B403" s="29">
        <v>354</v>
      </c>
      <c r="C403" s="25">
        <v>441</v>
      </c>
      <c r="D403" s="27">
        <v>4.7533146000000003E-6</v>
      </c>
      <c r="E403" s="30">
        <v>1.9650336086142723</v>
      </c>
    </row>
    <row r="404" spans="1:5">
      <c r="A404" s="26">
        <v>9</v>
      </c>
      <c r="B404" s="29">
        <v>354</v>
      </c>
      <c r="C404" s="25">
        <v>441</v>
      </c>
      <c r="D404" s="27">
        <v>4.7533146000000003E-6</v>
      </c>
      <c r="E404" s="30">
        <v>2.5990820067096734</v>
      </c>
    </row>
    <row r="405" spans="1:5">
      <c r="A405" s="26">
        <v>1</v>
      </c>
      <c r="B405" s="29">
        <v>354</v>
      </c>
      <c r="C405" s="25">
        <v>441</v>
      </c>
      <c r="D405" s="27">
        <v>8.4527214826174034E-6</v>
      </c>
      <c r="E405" s="30">
        <v>10.067461620607784</v>
      </c>
    </row>
    <row r="406" spans="1:5">
      <c r="A406" s="26">
        <v>2</v>
      </c>
      <c r="B406" s="29">
        <v>354</v>
      </c>
      <c r="C406" s="25">
        <v>441</v>
      </c>
      <c r="D406" s="27">
        <v>8.4527214826174034E-6</v>
      </c>
      <c r="E406" s="30">
        <v>4.015780649144463</v>
      </c>
    </row>
    <row r="407" spans="1:5">
      <c r="A407" s="26">
        <v>3</v>
      </c>
      <c r="B407" s="29">
        <v>354</v>
      </c>
      <c r="C407" s="25">
        <v>441</v>
      </c>
      <c r="D407" s="27">
        <v>8.4527214826174034E-6</v>
      </c>
      <c r="E407" s="30">
        <v>2.9138687285207503</v>
      </c>
    </row>
    <row r="408" spans="1:5">
      <c r="A408" s="26">
        <v>4</v>
      </c>
      <c r="B408" s="29">
        <v>354</v>
      </c>
      <c r="C408" s="25">
        <v>441</v>
      </c>
      <c r="D408" s="27">
        <v>8.4527214826174034E-6</v>
      </c>
      <c r="E408" s="30">
        <v>3.7249460122640139</v>
      </c>
    </row>
    <row r="409" spans="1:5">
      <c r="A409" s="26">
        <v>5</v>
      </c>
      <c r="B409" s="29">
        <v>354</v>
      </c>
      <c r="C409" s="25">
        <v>441</v>
      </c>
      <c r="D409" s="27">
        <v>8.4527214826174034E-6</v>
      </c>
      <c r="E409" s="30">
        <v>1.1653864994649188</v>
      </c>
    </row>
    <row r="410" spans="1:5">
      <c r="A410" s="26">
        <v>6</v>
      </c>
      <c r="B410" s="29">
        <v>354</v>
      </c>
      <c r="C410" s="25">
        <v>441</v>
      </c>
      <c r="D410" s="27">
        <v>8.4527214826174034E-6</v>
      </c>
      <c r="E410" s="30">
        <v>0.43084393391343334</v>
      </c>
    </row>
    <row r="411" spans="1:5">
      <c r="A411" s="26">
        <v>7</v>
      </c>
      <c r="B411" s="29">
        <v>354</v>
      </c>
      <c r="C411" s="25">
        <v>441</v>
      </c>
      <c r="D411" s="27">
        <v>8.4527214826174034E-6</v>
      </c>
      <c r="E411" s="30">
        <v>2.7353945837457792</v>
      </c>
    </row>
    <row r="412" spans="1:5">
      <c r="A412" s="26">
        <v>8</v>
      </c>
      <c r="B412" s="29">
        <v>354</v>
      </c>
      <c r="C412" s="25">
        <v>441</v>
      </c>
      <c r="D412" s="27">
        <v>8.4527214826174034E-6</v>
      </c>
      <c r="E412" s="30">
        <v>4.3148925234342865</v>
      </c>
    </row>
    <row r="413" spans="1:5">
      <c r="A413" s="26">
        <v>9</v>
      </c>
      <c r="B413" s="29">
        <v>354</v>
      </c>
      <c r="C413" s="25">
        <v>441</v>
      </c>
      <c r="D413" s="27">
        <v>8.4527214826174034E-6</v>
      </c>
      <c r="E413" s="30">
        <v>2.4926998218837051</v>
      </c>
    </row>
    <row r="414" spans="1:5">
      <c r="A414" s="26">
        <v>1</v>
      </c>
      <c r="B414" s="29">
        <v>354</v>
      </c>
      <c r="C414" s="25">
        <v>441</v>
      </c>
      <c r="D414" s="27">
        <v>1.503130057133221E-5</v>
      </c>
      <c r="E414" s="30">
        <v>8.5915195497405854</v>
      </c>
    </row>
    <row r="415" spans="1:5">
      <c r="A415" s="26">
        <v>2</v>
      </c>
      <c r="B415" s="29">
        <v>354</v>
      </c>
      <c r="C415" s="25">
        <v>441</v>
      </c>
      <c r="D415" s="27">
        <v>1.503130057133221E-5</v>
      </c>
      <c r="E415" s="30">
        <v>4.4444700366491388</v>
      </c>
    </row>
    <row r="416" spans="1:5">
      <c r="A416" s="26">
        <v>3</v>
      </c>
      <c r="B416" s="29">
        <v>354</v>
      </c>
      <c r="C416" s="25">
        <v>441</v>
      </c>
      <c r="D416" s="27">
        <v>1.503130057133221E-5</v>
      </c>
      <c r="E416" s="30">
        <v>3.7417087769137178</v>
      </c>
    </row>
    <row r="417" spans="1:5">
      <c r="A417" s="26">
        <v>4</v>
      </c>
      <c r="B417" s="29">
        <v>354</v>
      </c>
      <c r="C417" s="25">
        <v>441</v>
      </c>
      <c r="D417" s="27">
        <v>1.503130057133221E-5</v>
      </c>
      <c r="E417" s="30">
        <v>1.5661017781362909</v>
      </c>
    </row>
    <row r="418" spans="1:5">
      <c r="A418" s="26">
        <v>5</v>
      </c>
      <c r="B418" s="29">
        <v>354</v>
      </c>
      <c r="C418" s="25">
        <v>441</v>
      </c>
      <c r="D418" s="27">
        <v>1.503130057133221E-5</v>
      </c>
      <c r="E418" s="30">
        <v>0.95944477624853663</v>
      </c>
    </row>
    <row r="419" spans="1:5">
      <c r="A419" s="26">
        <v>6</v>
      </c>
      <c r="B419" s="29">
        <v>354</v>
      </c>
      <c r="C419" s="25">
        <v>441</v>
      </c>
      <c r="D419" s="27">
        <v>1.503130057133221E-5</v>
      </c>
      <c r="E419" s="30">
        <v>1.0412858879752409</v>
      </c>
    </row>
    <row r="420" spans="1:5">
      <c r="A420" s="26">
        <v>7</v>
      </c>
      <c r="B420" s="29">
        <v>354</v>
      </c>
      <c r="C420" s="25">
        <v>441</v>
      </c>
      <c r="D420" s="27">
        <v>1.503130057133221E-5</v>
      </c>
      <c r="E420" s="30">
        <v>3.5873188753507992</v>
      </c>
    </row>
    <row r="421" spans="1:5">
      <c r="A421" s="26">
        <v>8</v>
      </c>
      <c r="B421" s="29">
        <v>354</v>
      </c>
      <c r="C421" s="25">
        <v>441</v>
      </c>
      <c r="D421" s="27">
        <v>1.503130057133221E-5</v>
      </c>
      <c r="E421" s="30">
        <v>7.8031504889774368</v>
      </c>
    </row>
    <row r="422" spans="1:5">
      <c r="A422" s="26">
        <v>9</v>
      </c>
      <c r="B422" s="29">
        <v>354</v>
      </c>
      <c r="C422" s="25">
        <v>441</v>
      </c>
      <c r="D422" s="27">
        <v>1.503130057133221E-5</v>
      </c>
      <c r="E422" s="30">
        <v>3.2758196421466246</v>
      </c>
    </row>
    <row r="423" spans="1:5">
      <c r="A423" s="26">
        <v>1</v>
      </c>
      <c r="B423" s="29">
        <v>354</v>
      </c>
      <c r="C423" s="25">
        <v>441</v>
      </c>
      <c r="D423" s="27">
        <v>2.672985231210635E-5</v>
      </c>
      <c r="E423" s="30">
        <v>10.4188547287389</v>
      </c>
    </row>
    <row r="424" spans="1:5">
      <c r="A424" s="26">
        <v>2</v>
      </c>
      <c r="B424" s="29">
        <v>354</v>
      </c>
      <c r="C424" s="25">
        <v>441</v>
      </c>
      <c r="D424" s="27">
        <v>2.672985231210635E-5</v>
      </c>
      <c r="E424" s="30">
        <v>5.4321278469120822</v>
      </c>
    </row>
    <row r="425" spans="1:5">
      <c r="A425" s="26">
        <v>3</v>
      </c>
      <c r="B425" s="29">
        <v>354</v>
      </c>
      <c r="C425" s="25">
        <v>441</v>
      </c>
      <c r="D425" s="27">
        <v>2.672985231210635E-5</v>
      </c>
      <c r="E425" s="30">
        <v>3.1529710463825782</v>
      </c>
    </row>
    <row r="426" spans="1:5">
      <c r="A426" s="26">
        <v>4</v>
      </c>
      <c r="B426" s="29">
        <v>354</v>
      </c>
      <c r="C426" s="25">
        <v>441</v>
      </c>
      <c r="D426" s="27">
        <v>2.672985231210635E-5</v>
      </c>
      <c r="E426" s="30">
        <v>0.58549067516055731</v>
      </c>
    </row>
    <row r="427" spans="1:5">
      <c r="A427" s="26">
        <v>5</v>
      </c>
      <c r="B427" s="29">
        <v>354</v>
      </c>
      <c r="C427" s="25">
        <v>441</v>
      </c>
      <c r="D427" s="27">
        <v>2.672985231210635E-5</v>
      </c>
      <c r="E427" s="30">
        <v>3.1957292863974271</v>
      </c>
    </row>
    <row r="428" spans="1:5">
      <c r="A428" s="26">
        <v>6</v>
      </c>
      <c r="B428" s="29">
        <v>354</v>
      </c>
      <c r="C428" s="25">
        <v>441</v>
      </c>
      <c r="D428" s="27">
        <v>2.672985231210635E-5</v>
      </c>
      <c r="E428" s="30">
        <v>1.9092815799180547</v>
      </c>
    </row>
    <row r="429" spans="1:5">
      <c r="A429" s="26">
        <v>7</v>
      </c>
      <c r="B429" s="29">
        <v>354</v>
      </c>
      <c r="C429" s="25">
        <v>441</v>
      </c>
      <c r="D429" s="27">
        <v>2.672985231210635E-5</v>
      </c>
      <c r="E429" s="30">
        <v>5.7745744193922492</v>
      </c>
    </row>
    <row r="430" spans="1:5">
      <c r="A430" s="26">
        <v>8</v>
      </c>
      <c r="B430" s="29">
        <v>354</v>
      </c>
      <c r="C430" s="25">
        <v>441</v>
      </c>
      <c r="D430" s="27">
        <v>2.672985231210635E-5</v>
      </c>
      <c r="E430" s="30">
        <v>6.6545697679043601</v>
      </c>
    </row>
    <row r="431" spans="1:5">
      <c r="A431" s="26">
        <v>9</v>
      </c>
      <c r="B431" s="29">
        <v>354</v>
      </c>
      <c r="C431" s="25">
        <v>441</v>
      </c>
      <c r="D431" s="27">
        <v>2.672985231210635E-5</v>
      </c>
      <c r="E431" s="30">
        <v>5.1029343682130879</v>
      </c>
    </row>
    <row r="432" spans="1:5">
      <c r="A432" s="26">
        <v>1</v>
      </c>
      <c r="B432" s="29">
        <v>354</v>
      </c>
      <c r="C432" s="25">
        <v>441</v>
      </c>
      <c r="D432" s="27">
        <v>4.7533146E-5</v>
      </c>
      <c r="E432" s="30">
        <v>12.320263109709956</v>
      </c>
    </row>
    <row r="433" spans="1:5">
      <c r="A433" s="26">
        <v>2</v>
      </c>
      <c r="B433" s="29">
        <v>354</v>
      </c>
      <c r="C433" s="25">
        <v>441</v>
      </c>
      <c r="D433" s="27">
        <v>4.7533146E-5</v>
      </c>
      <c r="E433" s="30">
        <v>5.9043212981040378</v>
      </c>
    </row>
    <row r="434" spans="1:5">
      <c r="A434" s="26">
        <v>3</v>
      </c>
      <c r="B434" s="29">
        <v>354</v>
      </c>
      <c r="C434" s="25">
        <v>441</v>
      </c>
      <c r="D434" s="27">
        <v>4.7533146E-5</v>
      </c>
      <c r="E434" s="30">
        <v>3.8982526487772824</v>
      </c>
    </row>
    <row r="435" spans="1:5">
      <c r="A435" s="26">
        <v>4</v>
      </c>
      <c r="B435" s="29">
        <v>354</v>
      </c>
      <c r="C435" s="25">
        <v>441</v>
      </c>
      <c r="D435" s="27">
        <v>4.7533146E-5</v>
      </c>
      <c r="E435" s="30">
        <v>4.2960564828001546</v>
      </c>
    </row>
    <row r="436" spans="1:5">
      <c r="A436" s="26">
        <v>5</v>
      </c>
      <c r="B436" s="29">
        <v>354</v>
      </c>
      <c r="C436" s="25">
        <v>441</v>
      </c>
      <c r="D436" s="27">
        <v>4.7533146E-5</v>
      </c>
      <c r="E436" s="30">
        <v>2.9851762838984039</v>
      </c>
    </row>
    <row r="437" spans="1:5">
      <c r="A437" s="26">
        <v>6</v>
      </c>
      <c r="B437" s="29">
        <v>354</v>
      </c>
      <c r="C437" s="25">
        <v>441</v>
      </c>
      <c r="D437" s="27">
        <v>4.7533146E-5</v>
      </c>
      <c r="E437" s="30">
        <v>3.3610113777752666</v>
      </c>
    </row>
    <row r="438" spans="1:5">
      <c r="A438" s="26">
        <v>7</v>
      </c>
      <c r="B438" s="29">
        <v>354</v>
      </c>
      <c r="C438" s="25">
        <v>441</v>
      </c>
      <c r="D438" s="27">
        <v>4.7533146E-5</v>
      </c>
      <c r="E438" s="30">
        <v>5.1697552468363206</v>
      </c>
    </row>
    <row r="439" spans="1:5">
      <c r="A439" s="26">
        <v>8</v>
      </c>
      <c r="B439" s="29">
        <v>354</v>
      </c>
      <c r="C439" s="25">
        <v>441</v>
      </c>
      <c r="D439" s="27">
        <v>4.7533146E-5</v>
      </c>
      <c r="E439" s="30">
        <v>4.0979813978369224</v>
      </c>
    </row>
    <row r="440" spans="1:5">
      <c r="A440" s="26">
        <v>9</v>
      </c>
      <c r="B440" s="29">
        <v>354</v>
      </c>
      <c r="C440" s="25">
        <v>441</v>
      </c>
      <c r="D440" s="27">
        <v>4.7533146E-5</v>
      </c>
      <c r="E440" s="30">
        <v>6.9098716845638677</v>
      </c>
    </row>
    <row r="441" spans="1:5">
      <c r="A441" s="26">
        <v>1</v>
      </c>
      <c r="B441" s="29">
        <v>354</v>
      </c>
      <c r="C441" s="25">
        <v>441</v>
      </c>
      <c r="D441" s="27">
        <v>8.4527214826174061E-5</v>
      </c>
      <c r="E441" s="30">
        <v>13.195321698033263</v>
      </c>
    </row>
    <row r="442" spans="1:5">
      <c r="A442" s="26">
        <v>3</v>
      </c>
      <c r="B442" s="29">
        <v>354</v>
      </c>
      <c r="C442" s="25">
        <v>441</v>
      </c>
      <c r="D442" s="27">
        <v>8.4527214826174061E-5</v>
      </c>
      <c r="E442" s="30">
        <v>6.449409940592969</v>
      </c>
    </row>
    <row r="443" spans="1:5">
      <c r="A443" s="26">
        <v>4</v>
      </c>
      <c r="B443" s="29">
        <v>354</v>
      </c>
      <c r="C443" s="25">
        <v>441</v>
      </c>
      <c r="D443" s="27">
        <v>8.4527214826174061E-5</v>
      </c>
      <c r="E443" s="30">
        <v>5.7652744020505651</v>
      </c>
    </row>
    <row r="444" spans="1:5">
      <c r="A444" s="26">
        <v>5</v>
      </c>
      <c r="B444" s="29">
        <v>354</v>
      </c>
      <c r="C444" s="25">
        <v>441</v>
      </c>
      <c r="D444" s="27">
        <v>8.4527214826174061E-5</v>
      </c>
      <c r="E444" s="30">
        <v>2.7872118685803824</v>
      </c>
    </row>
    <row r="445" spans="1:5">
      <c r="A445" s="26">
        <v>6</v>
      </c>
      <c r="B445" s="29">
        <v>354</v>
      </c>
      <c r="C445" s="25">
        <v>441</v>
      </c>
      <c r="D445" s="27">
        <v>8.4527214826174061E-5</v>
      </c>
      <c r="E445" s="30">
        <v>3.3348014576476226</v>
      </c>
    </row>
    <row r="446" spans="1:5">
      <c r="A446" s="26">
        <v>7</v>
      </c>
      <c r="B446" s="29">
        <v>354</v>
      </c>
      <c r="C446" s="25">
        <v>441</v>
      </c>
      <c r="D446" s="27">
        <v>8.4527214826174061E-5</v>
      </c>
      <c r="E446" s="30">
        <v>6.3004269809222224</v>
      </c>
    </row>
    <row r="447" spans="1:5">
      <c r="A447" s="26">
        <v>8</v>
      </c>
      <c r="B447" s="29">
        <v>354</v>
      </c>
      <c r="C447" s="25">
        <v>441</v>
      </c>
      <c r="D447" s="27">
        <v>8.4527214826174061E-5</v>
      </c>
      <c r="E447" s="30">
        <v>3.1007730634775226</v>
      </c>
    </row>
    <row r="448" spans="1:5">
      <c r="A448" s="26">
        <v>9</v>
      </c>
      <c r="B448" s="29">
        <v>354</v>
      </c>
      <c r="C448" s="25">
        <v>441</v>
      </c>
      <c r="D448" s="27">
        <v>8.4527214826174061E-5</v>
      </c>
      <c r="E448" s="30">
        <v>10.665224033322097</v>
      </c>
    </row>
    <row r="449" spans="1:5">
      <c r="A449" s="26">
        <v>1</v>
      </c>
      <c r="B449" s="29">
        <v>354</v>
      </c>
      <c r="C449" s="25">
        <v>441</v>
      </c>
      <c r="D449" s="27">
        <v>1.50313005713322E-4</v>
      </c>
      <c r="E449" s="30">
        <v>8.6740112814073207</v>
      </c>
    </row>
    <row r="450" spans="1:5">
      <c r="A450" s="26">
        <v>3</v>
      </c>
      <c r="B450" s="29">
        <v>354</v>
      </c>
      <c r="C450" s="25">
        <v>441</v>
      </c>
      <c r="D450" s="27">
        <v>1.50313005713322E-4</v>
      </c>
      <c r="E450" s="30">
        <v>6.291728629366685</v>
      </c>
    </row>
    <row r="451" spans="1:5">
      <c r="A451" s="26">
        <v>4</v>
      </c>
      <c r="B451" s="29">
        <v>354</v>
      </c>
      <c r="C451" s="25">
        <v>441</v>
      </c>
      <c r="D451" s="27">
        <v>1.50313005713322E-4</v>
      </c>
      <c r="E451" s="30">
        <v>5.6914114421534094</v>
      </c>
    </row>
    <row r="452" spans="1:5">
      <c r="A452" s="26">
        <v>5</v>
      </c>
      <c r="B452" s="29">
        <v>354</v>
      </c>
      <c r="C452" s="25">
        <v>441</v>
      </c>
      <c r="D452" s="27">
        <v>1.50313005713322E-4</v>
      </c>
      <c r="E452" s="30">
        <v>3.8218178338456847</v>
      </c>
    </row>
    <row r="453" spans="1:5">
      <c r="A453" s="26">
        <v>6</v>
      </c>
      <c r="B453" s="29">
        <v>354</v>
      </c>
      <c r="C453" s="25">
        <v>441</v>
      </c>
      <c r="D453" s="27">
        <v>1.50313005713322E-4</v>
      </c>
      <c r="E453" s="30">
        <v>2.1506512095496104</v>
      </c>
    </row>
    <row r="454" spans="1:5">
      <c r="A454" s="26">
        <v>7</v>
      </c>
      <c r="B454" s="29">
        <v>354</v>
      </c>
      <c r="C454" s="25">
        <v>441</v>
      </c>
      <c r="D454" s="27">
        <v>1.50313005713322E-4</v>
      </c>
      <c r="E454" s="30">
        <v>9.7335212791072152</v>
      </c>
    </row>
    <row r="455" spans="1:5">
      <c r="A455" s="26">
        <v>8</v>
      </c>
      <c r="B455" s="29">
        <v>354</v>
      </c>
      <c r="C455" s="25">
        <v>441</v>
      </c>
      <c r="D455" s="27">
        <v>1.50313005713322E-4</v>
      </c>
      <c r="E455" s="30">
        <v>9.2017405248772999</v>
      </c>
    </row>
    <row r="456" spans="1:5">
      <c r="A456" s="26">
        <v>9</v>
      </c>
      <c r="B456" s="29">
        <v>354</v>
      </c>
      <c r="C456" s="25">
        <v>441</v>
      </c>
      <c r="D456" s="27">
        <v>1.50313005713322E-4</v>
      </c>
      <c r="E456" s="30">
        <v>10.693502681097849</v>
      </c>
    </row>
    <row r="457" spans="1:5">
      <c r="A457" s="26">
        <v>1</v>
      </c>
      <c r="B457" s="29">
        <v>354</v>
      </c>
      <c r="C457" s="25">
        <v>441</v>
      </c>
      <c r="D457" s="27">
        <v>2.6729852312106379E-4</v>
      </c>
      <c r="E457" s="30">
        <v>9.4421301547635785</v>
      </c>
    </row>
    <row r="458" spans="1:5">
      <c r="A458" s="26">
        <v>3</v>
      </c>
      <c r="B458" s="29">
        <v>354</v>
      </c>
      <c r="C458" s="25">
        <v>441</v>
      </c>
      <c r="D458" s="27">
        <v>2.6729852312106379E-4</v>
      </c>
      <c r="E458" s="30">
        <v>6.2405085516010566</v>
      </c>
    </row>
    <row r="459" spans="1:5">
      <c r="A459" s="26">
        <v>5</v>
      </c>
      <c r="B459" s="29">
        <v>354</v>
      </c>
      <c r="C459" s="25">
        <v>441</v>
      </c>
      <c r="D459" s="27">
        <v>2.6729852312106379E-4</v>
      </c>
      <c r="E459" s="30">
        <v>5.5452353438967812</v>
      </c>
    </row>
    <row r="460" spans="1:5">
      <c r="A460" s="26">
        <v>6</v>
      </c>
      <c r="B460" s="29">
        <v>354</v>
      </c>
      <c r="C460" s="25">
        <v>441</v>
      </c>
      <c r="D460" s="27">
        <v>2.6729852312106379E-4</v>
      </c>
      <c r="E460" s="30">
        <v>1.4148812216568261</v>
      </c>
    </row>
    <row r="461" spans="1:5">
      <c r="A461" s="26">
        <v>8</v>
      </c>
      <c r="B461" s="29">
        <v>354</v>
      </c>
      <c r="C461" s="25">
        <v>441</v>
      </c>
      <c r="D461" s="27">
        <v>2.6729852312106379E-4</v>
      </c>
      <c r="E461" s="30">
        <v>15.642997743478757</v>
      </c>
    </row>
    <row r="462" spans="1:5">
      <c r="A462" s="26">
        <v>1</v>
      </c>
      <c r="B462" s="29">
        <v>354</v>
      </c>
      <c r="C462" s="25">
        <v>441</v>
      </c>
      <c r="D462" s="27">
        <v>4.7533145999999996E-4</v>
      </c>
      <c r="E462" s="30">
        <v>9.4966401670176417</v>
      </c>
    </row>
    <row r="463" spans="1:5">
      <c r="A463" s="26">
        <v>5</v>
      </c>
      <c r="B463" s="29">
        <v>354</v>
      </c>
      <c r="C463" s="25">
        <v>441</v>
      </c>
      <c r="D463" s="27">
        <v>4.7533145999999996E-4</v>
      </c>
      <c r="E463" s="30">
        <v>5.5115021689203791</v>
      </c>
    </row>
    <row r="464" spans="1:5">
      <c r="A464" s="26">
        <v>6</v>
      </c>
      <c r="B464" s="29">
        <v>354</v>
      </c>
      <c r="C464" s="25">
        <v>441</v>
      </c>
      <c r="D464" s="27">
        <v>4.7533145999999996E-4</v>
      </c>
      <c r="E464" s="30">
        <v>2.7856078821641734</v>
      </c>
    </row>
    <row r="465" spans="1:5">
      <c r="A465" s="26">
        <v>8</v>
      </c>
      <c r="B465" s="29">
        <v>354</v>
      </c>
      <c r="C465" s="25">
        <v>441</v>
      </c>
      <c r="D465" s="27">
        <v>4.7533145999999996E-4</v>
      </c>
      <c r="E465" s="30">
        <v>19.059872128438009</v>
      </c>
    </row>
    <row r="466" spans="1:5">
      <c r="A466" s="26">
        <v>1</v>
      </c>
      <c r="B466" s="29">
        <v>354</v>
      </c>
      <c r="C466" s="25">
        <v>441</v>
      </c>
      <c r="D466" s="27">
        <v>8.4527214826174001E-4</v>
      </c>
      <c r="E466" s="30">
        <v>7.2538735833292876</v>
      </c>
    </row>
    <row r="467" spans="1:5">
      <c r="A467" s="26">
        <v>5</v>
      </c>
      <c r="B467" s="29">
        <v>354</v>
      </c>
      <c r="C467" s="25">
        <v>441</v>
      </c>
      <c r="D467" s="27">
        <v>8.4527214826174001E-4</v>
      </c>
      <c r="E467" s="30">
        <v>4.7639805822990962</v>
      </c>
    </row>
    <row r="468" spans="1:5">
      <c r="A468" s="26">
        <v>6</v>
      </c>
      <c r="B468" s="29">
        <v>354</v>
      </c>
      <c r="C468" s="25">
        <v>441</v>
      </c>
      <c r="D468" s="27">
        <v>8.4527214826174001E-4</v>
      </c>
      <c r="E468" s="30">
        <v>5.5708309872885504</v>
      </c>
    </row>
    <row r="469" spans="1:5">
      <c r="A469" s="26">
        <v>1</v>
      </c>
      <c r="B469" s="29">
        <v>354</v>
      </c>
      <c r="C469" s="25">
        <v>441</v>
      </c>
      <c r="D469" s="27">
        <v>1.5031300571332216E-3</v>
      </c>
      <c r="E469" s="30">
        <v>4.7148728219318121</v>
      </c>
    </row>
    <row r="470" spans="1:5">
      <c r="A470" s="26">
        <v>6</v>
      </c>
      <c r="B470" s="29">
        <v>354</v>
      </c>
      <c r="C470" s="25">
        <v>441</v>
      </c>
      <c r="D470" s="27">
        <v>1.5031300571332216E-3</v>
      </c>
      <c r="E470" s="30">
        <v>5.3378944590283801</v>
      </c>
    </row>
    <row r="471" spans="1:5">
      <c r="A471" s="26">
        <v>1</v>
      </c>
      <c r="B471" s="29">
        <v>427.2</v>
      </c>
      <c r="C471" s="25">
        <v>367.8</v>
      </c>
      <c r="D471" s="27">
        <v>8.4527214826173989E-8</v>
      </c>
      <c r="E471" s="30">
        <v>0.92420855154809489</v>
      </c>
    </row>
    <row r="472" spans="1:5">
      <c r="A472" s="26">
        <v>2</v>
      </c>
      <c r="B472" s="29">
        <v>427.2</v>
      </c>
      <c r="C472" s="25">
        <v>367.8</v>
      </c>
      <c r="D472" s="27">
        <v>8.4527214826173989E-8</v>
      </c>
      <c r="E472" s="30">
        <v>1.7616514379676342</v>
      </c>
    </row>
    <row r="473" spans="1:5">
      <c r="A473" s="26">
        <v>3</v>
      </c>
      <c r="B473" s="29">
        <v>427.2</v>
      </c>
      <c r="C473" s="25">
        <v>367.8</v>
      </c>
      <c r="D473" s="27">
        <v>8.4527214826173989E-8</v>
      </c>
      <c r="E473" s="30">
        <v>2.7785613007727923</v>
      </c>
    </row>
    <row r="474" spans="1:5">
      <c r="A474" s="26">
        <v>4</v>
      </c>
      <c r="B474" s="29">
        <v>427.2</v>
      </c>
      <c r="C474" s="25">
        <v>367.8</v>
      </c>
      <c r="D474" s="27">
        <v>8.4527214826173989E-8</v>
      </c>
      <c r="E474" s="30">
        <v>0.45037054861086256</v>
      </c>
    </row>
    <row r="475" spans="1:5">
      <c r="A475" s="26">
        <v>5</v>
      </c>
      <c r="B475" s="29">
        <v>427.2</v>
      </c>
      <c r="C475" s="25">
        <v>367.8</v>
      </c>
      <c r="D475" s="27">
        <v>8.4527214826173989E-8</v>
      </c>
      <c r="E475" s="30">
        <v>0.2072382816735801</v>
      </c>
    </row>
    <row r="476" spans="1:5">
      <c r="A476" s="26">
        <v>6</v>
      </c>
      <c r="B476" s="29">
        <v>427.2</v>
      </c>
      <c r="C476" s="25">
        <v>367.8</v>
      </c>
      <c r="D476" s="27">
        <v>8.4527214826173989E-8</v>
      </c>
      <c r="E476" s="30">
        <v>0.11171718465234744</v>
      </c>
    </row>
    <row r="477" spans="1:5">
      <c r="A477" s="26">
        <v>7</v>
      </c>
      <c r="B477" s="29">
        <v>427.2</v>
      </c>
      <c r="C477" s="25">
        <v>367.8</v>
      </c>
      <c r="D477" s="27">
        <v>8.4527214826173989E-8</v>
      </c>
      <c r="E477" s="30">
        <v>0.33444136141726521</v>
      </c>
    </row>
    <row r="478" spans="1:5">
      <c r="A478" s="26">
        <v>8</v>
      </c>
      <c r="B478" s="29">
        <v>427.2</v>
      </c>
      <c r="C478" s="25">
        <v>367.8</v>
      </c>
      <c r="D478" s="27">
        <v>8.4527214826173989E-8</v>
      </c>
      <c r="E478" s="30">
        <v>1.6224449973098043</v>
      </c>
    </row>
    <row r="479" spans="1:5">
      <c r="A479" s="26">
        <v>9</v>
      </c>
      <c r="B479" s="29">
        <v>427.2</v>
      </c>
      <c r="C479" s="25">
        <v>367.8</v>
      </c>
      <c r="D479" s="27">
        <v>8.4527214826173989E-8</v>
      </c>
      <c r="E479" s="30">
        <v>1.8804854724245172</v>
      </c>
    </row>
    <row r="480" spans="1:5">
      <c r="A480" s="26">
        <v>1</v>
      </c>
      <c r="B480" s="29">
        <v>427.2</v>
      </c>
      <c r="C480" s="25">
        <v>367.8</v>
      </c>
      <c r="D480" s="27">
        <v>1.5031300571332196E-7</v>
      </c>
      <c r="E480" s="30">
        <v>1.9761503456237841</v>
      </c>
    </row>
    <row r="481" spans="1:5">
      <c r="A481" s="26">
        <v>2</v>
      </c>
      <c r="B481" s="29">
        <v>427.2</v>
      </c>
      <c r="C481" s="25">
        <v>367.8</v>
      </c>
      <c r="D481" s="27">
        <v>1.5031300571332196E-7</v>
      </c>
      <c r="E481" s="30">
        <v>0.97897135106802569</v>
      </c>
    </row>
    <row r="482" spans="1:5">
      <c r="A482" s="26">
        <v>3</v>
      </c>
      <c r="B482" s="29">
        <v>427.2</v>
      </c>
      <c r="C482" s="25">
        <v>367.8</v>
      </c>
      <c r="D482" s="27">
        <v>1.5031300571332196E-7</v>
      </c>
      <c r="E482" s="30">
        <v>2.0855470051856222</v>
      </c>
    </row>
    <row r="483" spans="1:5">
      <c r="A483" s="26">
        <v>4</v>
      </c>
      <c r="B483" s="29">
        <v>427.2</v>
      </c>
      <c r="C483" s="25">
        <v>367.8</v>
      </c>
      <c r="D483" s="27">
        <v>1.5031300571332196E-7</v>
      </c>
      <c r="E483" s="30">
        <v>0.19458976010341897</v>
      </c>
    </row>
    <row r="484" spans="1:5">
      <c r="A484" s="26">
        <v>5</v>
      </c>
      <c r="B484" s="29">
        <v>427.2</v>
      </c>
      <c r="C484" s="25">
        <v>367.8</v>
      </c>
      <c r="D484" s="27">
        <v>1.5031300571332196E-7</v>
      </c>
      <c r="E484" s="30">
        <v>0.35096998946427604</v>
      </c>
    </row>
    <row r="485" spans="1:5">
      <c r="A485" s="26">
        <v>6</v>
      </c>
      <c r="B485" s="29">
        <v>427.2</v>
      </c>
      <c r="C485" s="25">
        <v>367.8</v>
      </c>
      <c r="D485" s="27">
        <v>1.5031300571332196E-7</v>
      </c>
      <c r="E485" s="30">
        <v>0.28055627238765257</v>
      </c>
    </row>
    <row r="486" spans="1:5">
      <c r="A486" s="26">
        <v>7</v>
      </c>
      <c r="B486" s="29">
        <v>427.2</v>
      </c>
      <c r="C486" s="25">
        <v>367.8</v>
      </c>
      <c r="D486" s="27">
        <v>1.5031300571332196E-7</v>
      </c>
      <c r="E486" s="30">
        <v>0.61026713546710187</v>
      </c>
    </row>
    <row r="487" spans="1:5">
      <c r="A487" s="26">
        <v>8</v>
      </c>
      <c r="B487" s="29">
        <v>427.2</v>
      </c>
      <c r="C487" s="25">
        <v>367.8</v>
      </c>
      <c r="D487" s="27">
        <v>1.5031300571332196E-7</v>
      </c>
      <c r="E487" s="30">
        <v>3.8016311949224857</v>
      </c>
    </row>
    <row r="488" spans="1:5">
      <c r="A488" s="26">
        <v>9</v>
      </c>
      <c r="B488" s="29">
        <v>427.2</v>
      </c>
      <c r="C488" s="25">
        <v>367.8</v>
      </c>
      <c r="D488" s="27">
        <v>1.5031300571332196E-7</v>
      </c>
      <c r="E488" s="30">
        <v>3.6603278198517977</v>
      </c>
    </row>
    <row r="489" spans="1:5">
      <c r="A489" s="26">
        <v>1</v>
      </c>
      <c r="B489" s="29">
        <v>427.2</v>
      </c>
      <c r="C489" s="25">
        <v>367.8</v>
      </c>
      <c r="D489" s="27">
        <v>2.6729852312106346E-7</v>
      </c>
      <c r="E489" s="30">
        <v>1.8534035163904914</v>
      </c>
    </row>
    <row r="490" spans="1:5">
      <c r="A490" s="26">
        <v>2</v>
      </c>
      <c r="B490" s="29">
        <v>427.2</v>
      </c>
      <c r="C490" s="25">
        <v>367.8</v>
      </c>
      <c r="D490" s="27">
        <v>2.6729852312106346E-7</v>
      </c>
      <c r="E490" s="30">
        <v>2.0609619920317237</v>
      </c>
    </row>
    <row r="491" spans="1:5">
      <c r="A491" s="26">
        <v>3</v>
      </c>
      <c r="B491" s="29">
        <v>427.2</v>
      </c>
      <c r="C491" s="25">
        <v>367.8</v>
      </c>
      <c r="D491" s="27">
        <v>2.6729852312106346E-7</v>
      </c>
      <c r="E491" s="30">
        <v>5.0906118327638108</v>
      </c>
    </row>
    <row r="492" spans="1:5">
      <c r="A492" s="26">
        <v>4</v>
      </c>
      <c r="B492" s="29">
        <v>427.2</v>
      </c>
      <c r="C492" s="25">
        <v>367.8</v>
      </c>
      <c r="D492" s="27">
        <v>2.6729852312106346E-7</v>
      </c>
      <c r="E492" s="30">
        <v>0.12656685325105338</v>
      </c>
    </row>
    <row r="493" spans="1:5">
      <c r="A493" s="26">
        <v>5</v>
      </c>
      <c r="B493" s="29">
        <v>427.2</v>
      </c>
      <c r="C493" s="25">
        <v>367.8</v>
      </c>
      <c r="D493" s="27">
        <v>2.6729852312106346E-7</v>
      </c>
      <c r="E493" s="30">
        <v>0.13160427064748528</v>
      </c>
    </row>
    <row r="494" spans="1:5">
      <c r="A494" s="26">
        <v>6</v>
      </c>
      <c r="B494" s="29">
        <v>427.2</v>
      </c>
      <c r="C494" s="25">
        <v>367.8</v>
      </c>
      <c r="D494" s="27">
        <v>2.6729852312106346E-7</v>
      </c>
      <c r="E494" s="30">
        <v>0.1082854193298672</v>
      </c>
    </row>
    <row r="495" spans="1:5">
      <c r="A495" s="26">
        <v>7</v>
      </c>
      <c r="B495" s="29">
        <v>427.2</v>
      </c>
      <c r="C495" s="25">
        <v>367.8</v>
      </c>
      <c r="D495" s="27">
        <v>2.6729852312106346E-7</v>
      </c>
      <c r="E495" s="30">
        <v>0.84687630669996006</v>
      </c>
    </row>
    <row r="496" spans="1:5">
      <c r="A496" s="26">
        <v>8</v>
      </c>
      <c r="B496" s="29">
        <v>427.2</v>
      </c>
      <c r="C496" s="25">
        <v>367.8</v>
      </c>
      <c r="D496" s="27">
        <v>2.6729852312106346E-7</v>
      </c>
      <c r="E496" s="30">
        <v>2.6486220035779975</v>
      </c>
    </row>
    <row r="497" spans="1:5">
      <c r="A497" s="26">
        <v>9</v>
      </c>
      <c r="B497" s="29">
        <v>427.2</v>
      </c>
      <c r="C497" s="25">
        <v>367.8</v>
      </c>
      <c r="D497" s="27">
        <v>2.6729852312106346E-7</v>
      </c>
      <c r="E497" s="30">
        <v>2.3608586336997095</v>
      </c>
    </row>
    <row r="498" spans="1:5">
      <c r="A498" s="26">
        <v>1</v>
      </c>
      <c r="B498" s="29">
        <v>427.2</v>
      </c>
      <c r="C498" s="25">
        <v>367.8</v>
      </c>
      <c r="D498" s="27">
        <v>4.7533145999999996E-7</v>
      </c>
      <c r="E498" s="30">
        <v>4.1036468810397526</v>
      </c>
    </row>
    <row r="499" spans="1:5">
      <c r="A499" s="26">
        <v>2</v>
      </c>
      <c r="B499" s="29">
        <v>427.2</v>
      </c>
      <c r="C499" s="25">
        <v>367.8</v>
      </c>
      <c r="D499" s="27">
        <v>4.7533145999999996E-7</v>
      </c>
      <c r="E499" s="30">
        <v>1.0184037331956892</v>
      </c>
    </row>
    <row r="500" spans="1:5">
      <c r="A500" s="26">
        <v>3</v>
      </c>
      <c r="B500" s="29">
        <v>427.2</v>
      </c>
      <c r="C500" s="25">
        <v>367.8</v>
      </c>
      <c r="D500" s="27">
        <v>4.7533145999999996E-7</v>
      </c>
      <c r="E500" s="30">
        <v>7.5974872977659178</v>
      </c>
    </row>
    <row r="501" spans="1:5">
      <c r="A501" s="26">
        <v>4</v>
      </c>
      <c r="B501" s="29">
        <v>427.2</v>
      </c>
      <c r="C501" s="25">
        <v>367.8</v>
      </c>
      <c r="D501" s="27">
        <v>4.7533145999999996E-7</v>
      </c>
      <c r="E501" s="30">
        <v>0.53029799201481465</v>
      </c>
    </row>
    <row r="502" spans="1:5">
      <c r="A502" s="26">
        <v>5</v>
      </c>
      <c r="B502" s="29">
        <v>427.2</v>
      </c>
      <c r="C502" s="25">
        <v>367.8</v>
      </c>
      <c r="D502" s="27">
        <v>4.7533145999999996E-7</v>
      </c>
      <c r="E502" s="30">
        <v>0.22605805293770143</v>
      </c>
    </row>
    <row r="503" spans="1:5">
      <c r="A503" s="26">
        <v>6</v>
      </c>
      <c r="B503" s="29">
        <v>427.2</v>
      </c>
      <c r="C503" s="25">
        <v>367.8</v>
      </c>
      <c r="D503" s="27">
        <v>4.7533145999999996E-7</v>
      </c>
      <c r="E503" s="30">
        <v>0.21501560608163667</v>
      </c>
    </row>
    <row r="504" spans="1:5">
      <c r="A504" s="26">
        <v>7</v>
      </c>
      <c r="B504" s="29">
        <v>427.2</v>
      </c>
      <c r="C504" s="25">
        <v>367.8</v>
      </c>
      <c r="D504" s="27">
        <v>4.7533145999999996E-7</v>
      </c>
      <c r="E504" s="30">
        <v>1.3383508610021195</v>
      </c>
    </row>
    <row r="505" spans="1:5">
      <c r="A505" s="26">
        <v>8</v>
      </c>
      <c r="B505" s="29">
        <v>427.2</v>
      </c>
      <c r="C505" s="25">
        <v>367.8</v>
      </c>
      <c r="D505" s="27">
        <v>4.7533145999999996E-7</v>
      </c>
      <c r="E505" s="30">
        <v>2.4477664768766267</v>
      </c>
    </row>
    <row r="506" spans="1:5">
      <c r="A506" s="26">
        <v>9</v>
      </c>
      <c r="B506" s="29">
        <v>427.2</v>
      </c>
      <c r="C506" s="25">
        <v>367.8</v>
      </c>
      <c r="D506" s="27">
        <v>4.7533145999999996E-7</v>
      </c>
      <c r="E506" s="30">
        <v>0.32230718171254358</v>
      </c>
    </row>
    <row r="507" spans="1:5">
      <c r="A507" s="26">
        <v>1</v>
      </c>
      <c r="B507" s="29">
        <v>427.2</v>
      </c>
      <c r="C507" s="25">
        <v>367.8</v>
      </c>
      <c r="D507" s="27">
        <v>8.4527214826174023E-7</v>
      </c>
      <c r="E507" s="30">
        <v>8.5510605691903034</v>
      </c>
    </row>
    <row r="508" spans="1:5">
      <c r="A508" s="26">
        <v>2</v>
      </c>
      <c r="B508" s="29">
        <v>427.2</v>
      </c>
      <c r="C508" s="25">
        <v>367.8</v>
      </c>
      <c r="D508" s="27">
        <v>8.4527214826174023E-7</v>
      </c>
      <c r="E508" s="30">
        <v>1.5186929701595016</v>
      </c>
    </row>
    <row r="509" spans="1:5">
      <c r="A509" s="26">
        <v>3</v>
      </c>
      <c r="B509" s="29">
        <v>427.2</v>
      </c>
      <c r="C509" s="25">
        <v>367.8</v>
      </c>
      <c r="D509" s="27">
        <v>8.4527214826174023E-7</v>
      </c>
      <c r="E509" s="30">
        <v>12.614498302534502</v>
      </c>
    </row>
    <row r="510" spans="1:5">
      <c r="A510" s="26">
        <v>4</v>
      </c>
      <c r="B510" s="29">
        <v>427.2</v>
      </c>
      <c r="C510" s="25">
        <v>367.8</v>
      </c>
      <c r="D510" s="27">
        <v>8.4527214826174023E-7</v>
      </c>
      <c r="E510" s="30">
        <v>0.59520967596095842</v>
      </c>
    </row>
    <row r="511" spans="1:5">
      <c r="A511" s="26">
        <v>5</v>
      </c>
      <c r="B511" s="29">
        <v>427.2</v>
      </c>
      <c r="C511" s="25">
        <v>367.8</v>
      </c>
      <c r="D511" s="27">
        <v>8.4527214826174023E-7</v>
      </c>
      <c r="E511" s="30">
        <v>0.29844890007867048</v>
      </c>
    </row>
    <row r="512" spans="1:5">
      <c r="A512" s="26">
        <v>6</v>
      </c>
      <c r="B512" s="29">
        <v>427.2</v>
      </c>
      <c r="C512" s="25">
        <v>367.8</v>
      </c>
      <c r="D512" s="27">
        <v>8.4527214826174023E-7</v>
      </c>
      <c r="E512" s="30">
        <v>0.35020309718902687</v>
      </c>
    </row>
    <row r="513" spans="1:5">
      <c r="A513" s="26">
        <v>7</v>
      </c>
      <c r="B513" s="29">
        <v>427.2</v>
      </c>
      <c r="C513" s="25">
        <v>367.8</v>
      </c>
      <c r="D513" s="27">
        <v>8.4527214826174023E-7</v>
      </c>
      <c r="E513" s="30">
        <v>0.53730388733830792</v>
      </c>
    </row>
    <row r="514" spans="1:5">
      <c r="A514" s="26">
        <v>8</v>
      </c>
      <c r="B514" s="29">
        <v>427.2</v>
      </c>
      <c r="C514" s="25">
        <v>367.8</v>
      </c>
      <c r="D514" s="27">
        <v>8.4527214826174023E-7</v>
      </c>
      <c r="E514" s="30">
        <v>2.4396076282558687</v>
      </c>
    </row>
    <row r="515" spans="1:5">
      <c r="A515" s="26">
        <v>9</v>
      </c>
      <c r="B515" s="29">
        <v>427.2</v>
      </c>
      <c r="C515" s="25">
        <v>367.8</v>
      </c>
      <c r="D515" s="27">
        <v>8.4527214826174023E-7</v>
      </c>
      <c r="E515" s="30">
        <v>2.6461836556341254</v>
      </c>
    </row>
    <row r="516" spans="1:5">
      <c r="A516" s="26">
        <v>1</v>
      </c>
      <c r="B516" s="29">
        <v>427.2</v>
      </c>
      <c r="C516" s="25">
        <v>367.8</v>
      </c>
      <c r="D516" s="27">
        <v>1.5031300571332202E-6</v>
      </c>
      <c r="E516" s="30">
        <v>12.120484559814539</v>
      </c>
    </row>
    <row r="517" spans="1:5">
      <c r="A517" s="26">
        <v>2</v>
      </c>
      <c r="B517" s="29">
        <v>427.2</v>
      </c>
      <c r="C517" s="25">
        <v>367.8</v>
      </c>
      <c r="D517" s="27">
        <v>1.5031300571332202E-6</v>
      </c>
      <c r="E517" s="30">
        <v>1.8961381779710966</v>
      </c>
    </row>
    <row r="518" spans="1:5">
      <c r="A518" s="26">
        <v>3</v>
      </c>
      <c r="B518" s="29">
        <v>427.2</v>
      </c>
      <c r="C518" s="25">
        <v>367.8</v>
      </c>
      <c r="D518" s="27">
        <v>1.5031300571332202E-6</v>
      </c>
      <c r="E518" s="30">
        <v>19.183152647670742</v>
      </c>
    </row>
    <row r="519" spans="1:5">
      <c r="A519" s="26">
        <v>4</v>
      </c>
      <c r="B519" s="29">
        <v>427.2</v>
      </c>
      <c r="C519" s="25">
        <v>367.8</v>
      </c>
      <c r="D519" s="27">
        <v>1.5031300571332202E-6</v>
      </c>
      <c r="E519" s="30">
        <v>1.1358473853684599</v>
      </c>
    </row>
    <row r="520" spans="1:5">
      <c r="A520" s="26">
        <v>5</v>
      </c>
      <c r="B520" s="29">
        <v>427.2</v>
      </c>
      <c r="C520" s="25">
        <v>367.8</v>
      </c>
      <c r="D520" s="27">
        <v>1.5031300571332202E-6</v>
      </c>
      <c r="E520" s="30">
        <v>0.20649996512968607</v>
      </c>
    </row>
    <row r="521" spans="1:5">
      <c r="A521" s="26">
        <v>6</v>
      </c>
      <c r="B521" s="29">
        <v>427.2</v>
      </c>
      <c r="C521" s="25">
        <v>367.8</v>
      </c>
      <c r="D521" s="27">
        <v>1.5031300571332202E-6</v>
      </c>
      <c r="E521" s="30">
        <v>0.14548559101649036</v>
      </c>
    </row>
    <row r="522" spans="1:5">
      <c r="A522" s="26">
        <v>7</v>
      </c>
      <c r="B522" s="29">
        <v>427.2</v>
      </c>
      <c r="C522" s="25">
        <v>367.8</v>
      </c>
      <c r="D522" s="27">
        <v>1.5031300571332202E-6</v>
      </c>
      <c r="E522" s="30">
        <v>1.1799673288715433</v>
      </c>
    </row>
    <row r="523" spans="1:5">
      <c r="A523" s="26">
        <v>8</v>
      </c>
      <c r="B523" s="29">
        <v>427.2</v>
      </c>
      <c r="C523" s="25">
        <v>367.8</v>
      </c>
      <c r="D523" s="27">
        <v>1.5031300571332202E-6</v>
      </c>
      <c r="E523" s="30">
        <v>2.3405610991997672</v>
      </c>
    </row>
    <row r="524" spans="1:5">
      <c r="A524" s="26">
        <v>9</v>
      </c>
      <c r="B524" s="29">
        <v>427.2</v>
      </c>
      <c r="C524" s="25">
        <v>367.8</v>
      </c>
      <c r="D524" s="27">
        <v>1.5031300571332202E-6</v>
      </c>
      <c r="E524" s="30">
        <v>1.1018436741508415</v>
      </c>
    </row>
    <row r="525" spans="1:5">
      <c r="A525" s="26">
        <v>1</v>
      </c>
      <c r="B525" s="29">
        <v>427.2</v>
      </c>
      <c r="C525" s="25">
        <v>367.8</v>
      </c>
      <c r="D525" s="27">
        <v>2.6729852312106342E-6</v>
      </c>
      <c r="E525" s="30">
        <v>16.746343016835144</v>
      </c>
    </row>
    <row r="526" spans="1:5">
      <c r="A526" s="26">
        <v>2</v>
      </c>
      <c r="B526" s="29">
        <v>427.2</v>
      </c>
      <c r="C526" s="25">
        <v>367.8</v>
      </c>
      <c r="D526" s="27">
        <v>2.6729852312106342E-6</v>
      </c>
      <c r="E526" s="30">
        <v>4.9804660343642251</v>
      </c>
    </row>
    <row r="527" spans="1:5">
      <c r="A527" s="26">
        <v>3</v>
      </c>
      <c r="B527" s="29">
        <v>427.2</v>
      </c>
      <c r="C527" s="25">
        <v>367.8</v>
      </c>
      <c r="D527" s="27">
        <v>2.6729852312106342E-6</v>
      </c>
      <c r="E527" s="30">
        <v>35.242765701932321</v>
      </c>
    </row>
    <row r="528" spans="1:5">
      <c r="A528" s="26">
        <v>4</v>
      </c>
      <c r="B528" s="29">
        <v>427.2</v>
      </c>
      <c r="C528" s="25">
        <v>367.8</v>
      </c>
      <c r="D528" s="27">
        <v>2.6729852312106342E-6</v>
      </c>
      <c r="E528" s="30">
        <v>1.7775424566283349</v>
      </c>
    </row>
    <row r="529" spans="1:5">
      <c r="A529" s="26">
        <v>5</v>
      </c>
      <c r="B529" s="29">
        <v>427.2</v>
      </c>
      <c r="C529" s="25">
        <v>367.8</v>
      </c>
      <c r="D529" s="27">
        <v>2.6729852312106342E-6</v>
      </c>
      <c r="E529" s="30">
        <v>0.21182147245058713</v>
      </c>
    </row>
    <row r="530" spans="1:5">
      <c r="A530" s="26">
        <v>6</v>
      </c>
      <c r="B530" s="29">
        <v>427.2</v>
      </c>
      <c r="C530" s="25">
        <v>367.8</v>
      </c>
      <c r="D530" s="27">
        <v>2.6729852312106342E-6</v>
      </c>
      <c r="E530" s="30">
        <v>0.5946617199719233</v>
      </c>
    </row>
    <row r="531" spans="1:5">
      <c r="A531" s="26">
        <v>7</v>
      </c>
      <c r="B531" s="29">
        <v>427.2</v>
      </c>
      <c r="C531" s="25">
        <v>367.8</v>
      </c>
      <c r="D531" s="27">
        <v>2.6729852312106342E-6</v>
      </c>
      <c r="E531" s="30">
        <v>1.5004446614594722</v>
      </c>
    </row>
    <row r="532" spans="1:5">
      <c r="A532" s="26">
        <v>8</v>
      </c>
      <c r="B532" s="29">
        <v>427.2</v>
      </c>
      <c r="C532" s="25">
        <v>367.8</v>
      </c>
      <c r="D532" s="27">
        <v>2.6729852312106342E-6</v>
      </c>
      <c r="E532" s="30">
        <v>1.8326097071773544</v>
      </c>
    </row>
    <row r="533" spans="1:5">
      <c r="A533" s="26">
        <v>9</v>
      </c>
      <c r="B533" s="29">
        <v>427.2</v>
      </c>
      <c r="C533" s="25">
        <v>367.8</v>
      </c>
      <c r="D533" s="27">
        <v>2.6729852312106342E-6</v>
      </c>
      <c r="E533" s="30">
        <v>4.0725833618086709</v>
      </c>
    </row>
    <row r="534" spans="1:5">
      <c r="A534" s="26">
        <v>1</v>
      </c>
      <c r="B534" s="29">
        <v>427.2</v>
      </c>
      <c r="C534" s="25">
        <v>367.8</v>
      </c>
      <c r="D534" s="27">
        <v>4.7533146000000003E-6</v>
      </c>
      <c r="E534" s="30">
        <v>18.491408065917391</v>
      </c>
    </row>
    <row r="535" spans="1:5">
      <c r="A535" s="26">
        <v>2</v>
      </c>
      <c r="B535" s="29">
        <v>427.2</v>
      </c>
      <c r="C535" s="25">
        <v>367.8</v>
      </c>
      <c r="D535" s="27">
        <v>4.7533146000000003E-6</v>
      </c>
      <c r="E535" s="30">
        <v>4.1847544769517562</v>
      </c>
    </row>
    <row r="536" spans="1:5">
      <c r="A536" s="26">
        <v>3</v>
      </c>
      <c r="B536" s="29">
        <v>427.2</v>
      </c>
      <c r="C536" s="25">
        <v>367.8</v>
      </c>
      <c r="D536" s="27">
        <v>4.7533146000000003E-6</v>
      </c>
      <c r="E536" s="30">
        <v>49.501685047226481</v>
      </c>
    </row>
    <row r="537" spans="1:5">
      <c r="A537" s="26">
        <v>4</v>
      </c>
      <c r="B537" s="29">
        <v>427.2</v>
      </c>
      <c r="C537" s="25">
        <v>367.8</v>
      </c>
      <c r="D537" s="27">
        <v>4.7533146000000003E-6</v>
      </c>
      <c r="E537" s="30">
        <v>2.6501471118829407</v>
      </c>
    </row>
    <row r="538" spans="1:5">
      <c r="A538" s="26">
        <v>5</v>
      </c>
      <c r="B538" s="29">
        <v>427.2</v>
      </c>
      <c r="C538" s="25">
        <v>367.8</v>
      </c>
      <c r="D538" s="27">
        <v>4.7533146000000003E-6</v>
      </c>
      <c r="E538" s="30">
        <v>0.23581421587801141</v>
      </c>
    </row>
    <row r="539" spans="1:5">
      <c r="A539" s="26">
        <v>6</v>
      </c>
      <c r="B539" s="29">
        <v>427.2</v>
      </c>
      <c r="C539" s="25">
        <v>367.8</v>
      </c>
      <c r="D539" s="27">
        <v>4.7533146000000003E-6</v>
      </c>
      <c r="E539" s="30">
        <v>1.1037481347351721</v>
      </c>
    </row>
    <row r="540" spans="1:5">
      <c r="A540" s="26">
        <v>7</v>
      </c>
      <c r="B540" s="29">
        <v>427.2</v>
      </c>
      <c r="C540" s="25">
        <v>367.8</v>
      </c>
      <c r="D540" s="27">
        <v>4.7533146000000003E-6</v>
      </c>
      <c r="E540" s="30">
        <v>0.60147832642066812</v>
      </c>
    </row>
    <row r="541" spans="1:5">
      <c r="A541" s="26">
        <v>8</v>
      </c>
      <c r="B541" s="29">
        <v>427.2</v>
      </c>
      <c r="C541" s="25">
        <v>367.8</v>
      </c>
      <c r="D541" s="27">
        <v>4.7533146000000003E-6</v>
      </c>
      <c r="E541" s="30">
        <v>4.0749284041360658</v>
      </c>
    </row>
    <row r="542" spans="1:5">
      <c r="A542" s="26">
        <v>9</v>
      </c>
      <c r="B542" s="29">
        <v>427.2</v>
      </c>
      <c r="C542" s="25">
        <v>367.8</v>
      </c>
      <c r="D542" s="27">
        <v>4.7533146000000003E-6</v>
      </c>
      <c r="E542" s="30">
        <v>3.383529619464269</v>
      </c>
    </row>
    <row r="543" spans="1:5">
      <c r="A543" s="26">
        <v>1</v>
      </c>
      <c r="B543" s="29">
        <v>427.2</v>
      </c>
      <c r="C543" s="25">
        <v>367.8</v>
      </c>
      <c r="D543" s="27">
        <v>8.4527214826174034E-6</v>
      </c>
      <c r="E543" s="30">
        <v>17.326864640768726</v>
      </c>
    </row>
    <row r="544" spans="1:5">
      <c r="A544" s="26">
        <v>2</v>
      </c>
      <c r="B544" s="29">
        <v>427.2</v>
      </c>
      <c r="C544" s="25">
        <v>367.8</v>
      </c>
      <c r="D544" s="27">
        <v>8.4527214826174034E-6</v>
      </c>
      <c r="E544" s="30">
        <v>9.6988441927471278</v>
      </c>
    </row>
    <row r="545" spans="1:5">
      <c r="A545" s="26">
        <v>4</v>
      </c>
      <c r="B545" s="29">
        <v>427.2</v>
      </c>
      <c r="C545" s="25">
        <v>367.8</v>
      </c>
      <c r="D545" s="27">
        <v>8.4527214826174034E-6</v>
      </c>
      <c r="E545" s="30">
        <v>3.3971911392003538</v>
      </c>
    </row>
    <row r="546" spans="1:5">
      <c r="A546" s="26">
        <v>5</v>
      </c>
      <c r="B546" s="29">
        <v>427.2</v>
      </c>
      <c r="C546" s="25">
        <v>367.8</v>
      </c>
      <c r="D546" s="27">
        <v>8.4527214826174034E-6</v>
      </c>
      <c r="E546" s="30">
        <v>6.9842533158426576E-2</v>
      </c>
    </row>
    <row r="547" spans="1:5">
      <c r="A547" s="26">
        <v>6</v>
      </c>
      <c r="B547" s="29">
        <v>427.2</v>
      </c>
      <c r="C547" s="25">
        <v>367.8</v>
      </c>
      <c r="D547" s="27">
        <v>8.4527214826174034E-6</v>
      </c>
      <c r="E547" s="30">
        <v>0.86073602990037024</v>
      </c>
    </row>
    <row r="548" spans="1:5">
      <c r="A548" s="26">
        <v>7</v>
      </c>
      <c r="B548" s="29">
        <v>427.2</v>
      </c>
      <c r="C548" s="25">
        <v>367.8</v>
      </c>
      <c r="D548" s="27">
        <v>8.4527214826174034E-6</v>
      </c>
      <c r="E548" s="30">
        <v>4.3074473985204618</v>
      </c>
    </row>
    <row r="549" spans="1:5">
      <c r="A549" s="26">
        <v>8</v>
      </c>
      <c r="B549" s="29">
        <v>427.2</v>
      </c>
      <c r="C549" s="25">
        <v>367.8</v>
      </c>
      <c r="D549" s="27">
        <v>8.4527214826174034E-6</v>
      </c>
      <c r="E549" s="30">
        <v>3.1115012705188385</v>
      </c>
    </row>
    <row r="550" spans="1:5">
      <c r="A550" s="26">
        <v>9</v>
      </c>
      <c r="B550" s="29">
        <v>427.2</v>
      </c>
      <c r="C550" s="25">
        <v>367.8</v>
      </c>
      <c r="D550" s="27">
        <v>8.4527214826174034E-6</v>
      </c>
      <c r="E550" s="30">
        <v>1.816644643563281</v>
      </c>
    </row>
    <row r="551" spans="1:5">
      <c r="A551" s="26">
        <v>1</v>
      </c>
      <c r="B551" s="29">
        <v>427.2</v>
      </c>
      <c r="C551" s="25">
        <v>367.8</v>
      </c>
      <c r="D551" s="27">
        <v>1.503130057133221E-5</v>
      </c>
      <c r="E551" s="30">
        <v>16.932457049422318</v>
      </c>
    </row>
    <row r="552" spans="1:5">
      <c r="A552" s="26">
        <v>2</v>
      </c>
      <c r="B552" s="29">
        <v>427.2</v>
      </c>
      <c r="C552" s="25">
        <v>367.8</v>
      </c>
      <c r="D552" s="27">
        <v>1.503130057133221E-5</v>
      </c>
      <c r="E552" s="30">
        <v>13.090914387593044</v>
      </c>
    </row>
    <row r="553" spans="1:5">
      <c r="A553" s="26">
        <v>4</v>
      </c>
      <c r="B553" s="29">
        <v>427.2</v>
      </c>
      <c r="C553" s="25">
        <v>367.8</v>
      </c>
      <c r="D553" s="27">
        <v>1.503130057133221E-5</v>
      </c>
      <c r="E553" s="30">
        <v>4.4393560958086651</v>
      </c>
    </row>
    <row r="554" spans="1:5">
      <c r="A554" s="26">
        <v>5</v>
      </c>
      <c r="B554" s="29">
        <v>427.2</v>
      </c>
      <c r="C554" s="25">
        <v>367.8</v>
      </c>
      <c r="D554" s="27">
        <v>1.503130057133221E-5</v>
      </c>
      <c r="E554" s="30">
        <v>0.56004120665349466</v>
      </c>
    </row>
    <row r="555" spans="1:5">
      <c r="A555" s="26">
        <v>6</v>
      </c>
      <c r="B555" s="29">
        <v>427.2</v>
      </c>
      <c r="C555" s="25">
        <v>367.8</v>
      </c>
      <c r="D555" s="27">
        <v>1.503130057133221E-5</v>
      </c>
      <c r="E555" s="30">
        <v>1.7006697332411029</v>
      </c>
    </row>
    <row r="556" spans="1:5">
      <c r="A556" s="26">
        <v>7</v>
      </c>
      <c r="B556" s="29">
        <v>427.2</v>
      </c>
      <c r="C556" s="25">
        <v>367.8</v>
      </c>
      <c r="D556" s="27">
        <v>1.503130057133221E-5</v>
      </c>
      <c r="E556" s="30">
        <v>9.7694470337576931</v>
      </c>
    </row>
    <row r="557" spans="1:5">
      <c r="A557" s="26">
        <v>8</v>
      </c>
      <c r="B557" s="29">
        <v>427.2</v>
      </c>
      <c r="C557" s="25">
        <v>367.8</v>
      </c>
      <c r="D557" s="27">
        <v>1.503130057133221E-5</v>
      </c>
      <c r="E557" s="30">
        <v>2.5469474394377416</v>
      </c>
    </row>
    <row r="558" spans="1:5">
      <c r="A558" s="26">
        <v>9</v>
      </c>
      <c r="B558" s="29">
        <v>427.2</v>
      </c>
      <c r="C558" s="25">
        <v>367.8</v>
      </c>
      <c r="D558" s="27">
        <v>1.503130057133221E-5</v>
      </c>
      <c r="E558" s="30">
        <v>5.0074887545018729</v>
      </c>
    </row>
    <row r="559" spans="1:5">
      <c r="A559" s="26">
        <v>1</v>
      </c>
      <c r="B559" s="29">
        <v>427.2</v>
      </c>
      <c r="C559" s="25">
        <v>367.8</v>
      </c>
      <c r="D559" s="27">
        <v>2.672985231210635E-5</v>
      </c>
      <c r="E559" s="30">
        <v>22.035351502303172</v>
      </c>
    </row>
    <row r="560" spans="1:5">
      <c r="A560" s="26">
        <v>2</v>
      </c>
      <c r="B560" s="29">
        <v>427.2</v>
      </c>
      <c r="C560" s="25">
        <v>367.8</v>
      </c>
      <c r="D560" s="27">
        <v>2.672985231210635E-5</v>
      </c>
      <c r="E560" s="30">
        <v>22.962543003964651</v>
      </c>
    </row>
    <row r="561" spans="1:5">
      <c r="A561" s="26">
        <v>4</v>
      </c>
      <c r="B561" s="29">
        <v>427.2</v>
      </c>
      <c r="C561" s="25">
        <v>367.8</v>
      </c>
      <c r="D561" s="27">
        <v>2.672985231210635E-5</v>
      </c>
      <c r="E561" s="30">
        <v>7.1444694359017262</v>
      </c>
    </row>
    <row r="562" spans="1:5">
      <c r="A562" s="26">
        <v>5</v>
      </c>
      <c r="B562" s="29">
        <v>427.2</v>
      </c>
      <c r="C562" s="25">
        <v>367.8</v>
      </c>
      <c r="D562" s="27">
        <v>2.672985231210635E-5</v>
      </c>
      <c r="E562" s="30">
        <v>0.41292386398995701</v>
      </c>
    </row>
    <row r="563" spans="1:5">
      <c r="A563" s="26">
        <v>6</v>
      </c>
      <c r="B563" s="29">
        <v>427.2</v>
      </c>
      <c r="C563" s="25">
        <v>367.8</v>
      </c>
      <c r="D563" s="27">
        <v>2.672985231210635E-5</v>
      </c>
      <c r="E563" s="30">
        <v>2.0966212473181227</v>
      </c>
    </row>
    <row r="564" spans="1:5">
      <c r="A564" s="26">
        <v>7</v>
      </c>
      <c r="B564" s="29">
        <v>427.2</v>
      </c>
      <c r="C564" s="25">
        <v>367.8</v>
      </c>
      <c r="D564" s="27">
        <v>2.672985231210635E-5</v>
      </c>
      <c r="E564" s="30">
        <v>11.798314879322438</v>
      </c>
    </row>
    <row r="565" spans="1:5">
      <c r="A565" s="26">
        <v>8</v>
      </c>
      <c r="B565" s="29">
        <v>427.2</v>
      </c>
      <c r="C565" s="25">
        <v>367.8</v>
      </c>
      <c r="D565" s="27">
        <v>2.672985231210635E-5</v>
      </c>
      <c r="E565" s="30">
        <v>4.7601428142094013</v>
      </c>
    </row>
    <row r="566" spans="1:5">
      <c r="A566" s="26">
        <v>9</v>
      </c>
      <c r="B566" s="29">
        <v>427.2</v>
      </c>
      <c r="C566" s="25">
        <v>367.8</v>
      </c>
      <c r="D566" s="27">
        <v>2.672985231210635E-5</v>
      </c>
      <c r="E566" s="30">
        <v>10.878524211570205</v>
      </c>
    </row>
    <row r="567" spans="1:5">
      <c r="A567" s="26">
        <v>1</v>
      </c>
      <c r="B567" s="29">
        <v>427.2</v>
      </c>
      <c r="C567" s="25">
        <v>367.8</v>
      </c>
      <c r="D567" s="27">
        <v>4.7533146E-5</v>
      </c>
      <c r="E567" s="30">
        <v>24.219768218334845</v>
      </c>
    </row>
    <row r="568" spans="1:5">
      <c r="A568" s="26">
        <v>2</v>
      </c>
      <c r="B568" s="29">
        <v>427.2</v>
      </c>
      <c r="C568" s="25">
        <v>367.8</v>
      </c>
      <c r="D568" s="27">
        <v>4.7533146E-5</v>
      </c>
      <c r="E568" s="30">
        <v>25.993812543096254</v>
      </c>
    </row>
    <row r="569" spans="1:5">
      <c r="A569" s="26">
        <v>5</v>
      </c>
      <c r="B569" s="29">
        <v>427.2</v>
      </c>
      <c r="C569" s="25">
        <v>367.8</v>
      </c>
      <c r="D569" s="27">
        <v>4.7533146E-5</v>
      </c>
      <c r="E569" s="30">
        <v>0.93987475073898696</v>
      </c>
    </row>
    <row r="570" spans="1:5">
      <c r="A570" s="26">
        <v>6</v>
      </c>
      <c r="B570" s="29">
        <v>427.2</v>
      </c>
      <c r="C570" s="25">
        <v>367.8</v>
      </c>
      <c r="D570" s="27">
        <v>4.7533146E-5</v>
      </c>
      <c r="E570" s="30">
        <v>1.9409751832334721</v>
      </c>
    </row>
    <row r="571" spans="1:5">
      <c r="A571" s="26">
        <v>7</v>
      </c>
      <c r="B571" s="29">
        <v>427.2</v>
      </c>
      <c r="C571" s="25">
        <v>367.8</v>
      </c>
      <c r="D571" s="27">
        <v>4.7533146E-5</v>
      </c>
      <c r="E571" s="30">
        <v>15.366323878930553</v>
      </c>
    </row>
    <row r="572" spans="1:5">
      <c r="A572" s="26">
        <v>8</v>
      </c>
      <c r="B572" s="29">
        <v>427.2</v>
      </c>
      <c r="C572" s="25">
        <v>367.8</v>
      </c>
      <c r="D572" s="27">
        <v>4.7533146E-5</v>
      </c>
      <c r="E572" s="30">
        <v>9.2357035134992795</v>
      </c>
    </row>
    <row r="573" spans="1:5">
      <c r="A573" s="26">
        <v>9</v>
      </c>
      <c r="B573" s="29">
        <v>427.2</v>
      </c>
      <c r="C573" s="25">
        <v>367.8</v>
      </c>
      <c r="D573" s="27">
        <v>4.7533146E-5</v>
      </c>
      <c r="E573" s="30">
        <v>13.308220337642744</v>
      </c>
    </row>
    <row r="574" spans="1:5">
      <c r="A574" s="26">
        <v>1</v>
      </c>
      <c r="B574" s="29">
        <v>427.2</v>
      </c>
      <c r="C574" s="25">
        <v>367.8</v>
      </c>
      <c r="D574" s="27">
        <v>8.4527214826174061E-5</v>
      </c>
      <c r="E574" s="30">
        <v>24.783919092486194</v>
      </c>
    </row>
    <row r="575" spans="1:5">
      <c r="A575" s="26">
        <v>2</v>
      </c>
      <c r="B575" s="29">
        <v>427.2</v>
      </c>
      <c r="C575" s="25">
        <v>367.8</v>
      </c>
      <c r="D575" s="27">
        <v>8.4527214826174061E-5</v>
      </c>
      <c r="E575" s="30">
        <v>26.950695836241749</v>
      </c>
    </row>
    <row r="576" spans="1:5">
      <c r="A576" s="26">
        <v>5</v>
      </c>
      <c r="B576" s="29">
        <v>427.2</v>
      </c>
      <c r="C576" s="25">
        <v>367.8</v>
      </c>
      <c r="D576" s="27">
        <v>8.4527214826174061E-5</v>
      </c>
      <c r="E576" s="30">
        <v>0.36076133274821515</v>
      </c>
    </row>
    <row r="577" spans="1:5">
      <c r="A577" s="26">
        <v>6</v>
      </c>
      <c r="B577" s="29">
        <v>427.2</v>
      </c>
      <c r="C577" s="25">
        <v>367.8</v>
      </c>
      <c r="D577" s="27">
        <v>8.4527214826174061E-5</v>
      </c>
      <c r="E577" s="30">
        <v>2.2257172034921777</v>
      </c>
    </row>
    <row r="578" spans="1:5">
      <c r="A578" s="26">
        <v>7</v>
      </c>
      <c r="B578" s="29">
        <v>427.2</v>
      </c>
      <c r="C578" s="25">
        <v>367.8</v>
      </c>
      <c r="D578" s="27">
        <v>8.4527214826174061E-5</v>
      </c>
      <c r="E578" s="30">
        <v>18.972299970674566</v>
      </c>
    </row>
    <row r="579" spans="1:5">
      <c r="A579" s="26">
        <v>8</v>
      </c>
      <c r="B579" s="29">
        <v>427.2</v>
      </c>
      <c r="C579" s="25">
        <v>367.8</v>
      </c>
      <c r="D579" s="27">
        <v>8.4527214826174061E-5</v>
      </c>
      <c r="E579" s="30">
        <v>20.378395310679636</v>
      </c>
    </row>
    <row r="580" spans="1:5">
      <c r="A580" s="26">
        <v>9</v>
      </c>
      <c r="B580" s="29">
        <v>427.2</v>
      </c>
      <c r="C580" s="25">
        <v>367.8</v>
      </c>
      <c r="D580" s="27">
        <v>8.4527214826174061E-5</v>
      </c>
      <c r="E580" s="30">
        <v>25.131590965834427</v>
      </c>
    </row>
    <row r="581" spans="1:5">
      <c r="A581" s="26">
        <v>1</v>
      </c>
      <c r="B581" s="29">
        <v>427.2</v>
      </c>
      <c r="C581" s="25">
        <v>367.8</v>
      </c>
      <c r="D581" s="27">
        <v>1.50313005713322E-4</v>
      </c>
      <c r="E581" s="30">
        <v>25.589982132664431</v>
      </c>
    </row>
    <row r="582" spans="1:5">
      <c r="A582" s="26">
        <v>2</v>
      </c>
      <c r="B582" s="29">
        <v>427.2</v>
      </c>
      <c r="C582" s="25">
        <v>367.8</v>
      </c>
      <c r="D582" s="27">
        <v>1.50313005713322E-4</v>
      </c>
      <c r="E582" s="30">
        <v>26.026752527550464</v>
      </c>
    </row>
    <row r="583" spans="1:5">
      <c r="A583" s="26">
        <v>5</v>
      </c>
      <c r="B583" s="29">
        <v>427.2</v>
      </c>
      <c r="C583" s="25">
        <v>367.8</v>
      </c>
      <c r="D583" s="27">
        <v>1.50313005713322E-4</v>
      </c>
      <c r="E583" s="30">
        <v>1.6671319805925096</v>
      </c>
    </row>
    <row r="584" spans="1:5">
      <c r="A584" s="26">
        <v>6</v>
      </c>
      <c r="B584" s="29">
        <v>427.2</v>
      </c>
      <c r="C584" s="25">
        <v>367.8</v>
      </c>
      <c r="D584" s="27">
        <v>1.50313005713322E-4</v>
      </c>
      <c r="E584" s="30">
        <v>1.1576305588326607</v>
      </c>
    </row>
    <row r="585" spans="1:5">
      <c r="A585" s="26">
        <v>7</v>
      </c>
      <c r="B585" s="29">
        <v>427.2</v>
      </c>
      <c r="C585" s="25">
        <v>367.8</v>
      </c>
      <c r="D585" s="27">
        <v>1.50313005713322E-4</v>
      </c>
      <c r="E585" s="30">
        <v>20.661887028541017</v>
      </c>
    </row>
    <row r="586" spans="1:5">
      <c r="A586" s="26">
        <v>8</v>
      </c>
      <c r="B586" s="29">
        <v>427.2</v>
      </c>
      <c r="C586" s="25">
        <v>367.8</v>
      </c>
      <c r="D586" s="27">
        <v>1.50313005713322E-4</v>
      </c>
      <c r="E586" s="30">
        <v>25.755499837254099</v>
      </c>
    </row>
    <row r="587" spans="1:5">
      <c r="A587" s="26">
        <v>1</v>
      </c>
      <c r="B587" s="29">
        <v>427.2</v>
      </c>
      <c r="C587" s="25">
        <v>367.8</v>
      </c>
      <c r="D587" s="27">
        <v>2.6729852312106379E-4</v>
      </c>
      <c r="E587" s="30">
        <v>30.55061678763667</v>
      </c>
    </row>
    <row r="588" spans="1:5">
      <c r="A588" s="26">
        <v>2</v>
      </c>
      <c r="B588" s="29">
        <v>427.2</v>
      </c>
      <c r="C588" s="25">
        <v>367.8</v>
      </c>
      <c r="D588" s="27">
        <v>2.6729852312106379E-4</v>
      </c>
      <c r="E588" s="30">
        <v>24.469211942700468</v>
      </c>
    </row>
    <row r="589" spans="1:5">
      <c r="A589" s="26">
        <v>5</v>
      </c>
      <c r="B589" s="29">
        <v>427.2</v>
      </c>
      <c r="C589" s="25">
        <v>367.8</v>
      </c>
      <c r="D589" s="27">
        <v>2.6729852312106379E-4</v>
      </c>
      <c r="E589" s="30">
        <v>1.5679058577529514</v>
      </c>
    </row>
    <row r="590" spans="1:5">
      <c r="A590" s="26">
        <v>8</v>
      </c>
      <c r="B590" s="29">
        <v>427.2</v>
      </c>
      <c r="C590" s="25">
        <v>367.8</v>
      </c>
      <c r="D590" s="27">
        <v>2.6729852312106379E-4</v>
      </c>
      <c r="E590" s="30">
        <v>24.675728470225309</v>
      </c>
    </row>
    <row r="591" spans="1:5">
      <c r="A591" s="26">
        <v>1</v>
      </c>
      <c r="B591" s="29">
        <v>427.2</v>
      </c>
      <c r="C591" s="25">
        <v>367.8</v>
      </c>
      <c r="D591" s="27">
        <v>4.7533145999999996E-4</v>
      </c>
      <c r="E591" s="30">
        <v>25.681476129550248</v>
      </c>
    </row>
    <row r="592" spans="1:5">
      <c r="A592" s="26">
        <v>2</v>
      </c>
      <c r="B592" s="29">
        <v>427.2</v>
      </c>
      <c r="C592" s="25">
        <v>367.8</v>
      </c>
      <c r="D592" s="27">
        <v>4.7533145999999996E-4</v>
      </c>
      <c r="E592" s="30">
        <v>18.436139374019191</v>
      </c>
    </row>
    <row r="593" spans="1:5">
      <c r="A593" s="26">
        <v>5</v>
      </c>
      <c r="B593" s="29">
        <v>427.2</v>
      </c>
      <c r="C593" s="25">
        <v>367.8</v>
      </c>
      <c r="D593" s="27">
        <v>4.7533145999999996E-4</v>
      </c>
      <c r="E593" s="30">
        <v>4.4393560958086651</v>
      </c>
    </row>
    <row r="594" spans="1:5">
      <c r="A594" s="26">
        <v>8</v>
      </c>
      <c r="B594" s="29">
        <v>427.2</v>
      </c>
      <c r="C594" s="25">
        <v>367.8</v>
      </c>
      <c r="D594" s="27">
        <v>4.7533145999999996E-4</v>
      </c>
      <c r="E594" s="30">
        <v>27.410690923453004</v>
      </c>
    </row>
    <row r="595" spans="1:5">
      <c r="A595" s="26">
        <v>1</v>
      </c>
      <c r="B595" s="29">
        <v>427.2</v>
      </c>
      <c r="C595" s="25">
        <v>367.8</v>
      </c>
      <c r="D595" s="27">
        <v>8.4527214826174001E-4</v>
      </c>
      <c r="E595" s="30">
        <v>19.320572123354737</v>
      </c>
    </row>
    <row r="596" spans="1:5">
      <c r="A596" s="26">
        <v>2</v>
      </c>
      <c r="B596" s="29">
        <v>427.2</v>
      </c>
      <c r="C596" s="25">
        <v>367.8</v>
      </c>
      <c r="D596" s="27">
        <v>8.4527214826174001E-4</v>
      </c>
      <c r="E596" s="30">
        <v>15.697120155891183</v>
      </c>
    </row>
    <row r="597" spans="1:5">
      <c r="A597" s="26">
        <v>5</v>
      </c>
      <c r="B597" s="29">
        <v>427.2</v>
      </c>
      <c r="C597" s="25">
        <v>367.8</v>
      </c>
      <c r="D597" s="27">
        <v>8.4527214826174001E-4</v>
      </c>
      <c r="E597" s="30">
        <v>6.0669439494614581</v>
      </c>
    </row>
    <row r="598" spans="1:5">
      <c r="A598" s="26">
        <v>1</v>
      </c>
      <c r="B598" s="29">
        <v>427.2</v>
      </c>
      <c r="C598" s="25">
        <v>367.8</v>
      </c>
      <c r="D598" s="27">
        <v>1.5031300571332216E-3</v>
      </c>
      <c r="E598" s="30">
        <v>13.755297338283771</v>
      </c>
    </row>
    <row r="599" spans="1:5">
      <c r="A599" s="26">
        <v>5</v>
      </c>
      <c r="B599" s="29">
        <v>427.2</v>
      </c>
      <c r="C599" s="25">
        <v>367.8</v>
      </c>
      <c r="D599" s="27">
        <v>1.5031300571332216E-3</v>
      </c>
      <c r="E599" s="30">
        <v>5.4609724133120849</v>
      </c>
    </row>
    <row r="600" spans="1:5">
      <c r="A600" s="26">
        <v>1</v>
      </c>
      <c r="B600" s="29">
        <v>476.1</v>
      </c>
      <c r="C600" s="25">
        <v>318.89999999999998</v>
      </c>
      <c r="D600" s="27">
        <v>8.4527214826173989E-8</v>
      </c>
      <c r="E600" s="30">
        <v>0.30204383977142868</v>
      </c>
    </row>
    <row r="601" spans="1:5">
      <c r="A601" s="26">
        <v>2</v>
      </c>
      <c r="B601" s="29">
        <v>476.1</v>
      </c>
      <c r="C601" s="25">
        <v>318.89999999999998</v>
      </c>
      <c r="D601" s="27">
        <v>8.4527214826173989E-8</v>
      </c>
      <c r="E601" s="30">
        <v>0.69713996880493467</v>
      </c>
    </row>
    <row r="602" spans="1:5">
      <c r="A602" s="26">
        <v>3</v>
      </c>
      <c r="B602" s="29">
        <v>476.1</v>
      </c>
      <c r="C602" s="25">
        <v>318.89999999999998</v>
      </c>
      <c r="D602" s="27">
        <v>8.4527214826173989E-8</v>
      </c>
      <c r="E602" s="30">
        <v>1.8062172376554688</v>
      </c>
    </row>
    <row r="603" spans="1:5">
      <c r="A603" s="26">
        <v>4</v>
      </c>
      <c r="B603" s="29">
        <v>476.1</v>
      </c>
      <c r="C603" s="25">
        <v>318.89999999999998</v>
      </c>
      <c r="D603" s="27">
        <v>8.4527214826173989E-8</v>
      </c>
      <c r="E603" s="30">
        <v>0.32126985898077531</v>
      </c>
    </row>
    <row r="604" spans="1:5">
      <c r="A604" s="26">
        <v>5</v>
      </c>
      <c r="B604" s="29">
        <v>476.1</v>
      </c>
      <c r="C604" s="25">
        <v>318.89999999999998</v>
      </c>
      <c r="D604" s="27">
        <v>8.4527214826173989E-8</v>
      </c>
      <c r="E604" s="30">
        <v>0.12529103090294011</v>
      </c>
    </row>
    <row r="605" spans="1:5">
      <c r="A605" s="26">
        <v>6</v>
      </c>
      <c r="B605" s="29">
        <v>476.1</v>
      </c>
      <c r="C605" s="25">
        <v>318.89999999999998</v>
      </c>
      <c r="D605" s="27">
        <v>8.4527214826173989E-8</v>
      </c>
      <c r="E605" s="30">
        <v>0.29320406200141441</v>
      </c>
    </row>
    <row r="606" spans="1:5">
      <c r="A606" s="26">
        <v>7</v>
      </c>
      <c r="B606" s="29">
        <v>476.1</v>
      </c>
      <c r="C606" s="25">
        <v>318.89999999999998</v>
      </c>
      <c r="D606" s="27">
        <v>8.4527214826173989E-8</v>
      </c>
      <c r="E606" s="30">
        <v>0.30138385431836817</v>
      </c>
    </row>
    <row r="607" spans="1:5">
      <c r="A607" s="26">
        <v>8</v>
      </c>
      <c r="B607" s="29">
        <v>476.1</v>
      </c>
      <c r="C607" s="25">
        <v>318.89999999999998</v>
      </c>
      <c r="D607" s="27">
        <v>8.4527214826173989E-8</v>
      </c>
      <c r="E607" s="30">
        <v>2.6422261269752814</v>
      </c>
    </row>
    <row r="608" spans="1:5">
      <c r="A608" s="26">
        <v>9</v>
      </c>
      <c r="B608" s="29">
        <v>476.1</v>
      </c>
      <c r="C608" s="25">
        <v>318.89999999999998</v>
      </c>
      <c r="D608" s="27">
        <v>8.4527214826173989E-8</v>
      </c>
      <c r="E608" s="30">
        <v>0.32543928917419013</v>
      </c>
    </row>
    <row r="609" spans="1:5">
      <c r="A609" s="26">
        <v>1</v>
      </c>
      <c r="B609" s="29">
        <v>476.1</v>
      </c>
      <c r="C609" s="25">
        <v>318.89999999999998</v>
      </c>
      <c r="D609" s="27">
        <v>1.5031300571332196E-7</v>
      </c>
      <c r="E609" s="30">
        <v>0.28801823366688195</v>
      </c>
    </row>
    <row r="610" spans="1:5">
      <c r="A610" s="26">
        <v>2</v>
      </c>
      <c r="B610" s="29">
        <v>476.1</v>
      </c>
      <c r="C610" s="25">
        <v>318.89999999999998</v>
      </c>
      <c r="D610" s="27">
        <v>1.5031300571332196E-7</v>
      </c>
      <c r="E610" s="30">
        <v>2.840337728743457</v>
      </c>
    </row>
    <row r="611" spans="1:5">
      <c r="A611" s="26">
        <v>3</v>
      </c>
      <c r="B611" s="29">
        <v>476.1</v>
      </c>
      <c r="C611" s="25">
        <v>318.89999999999998</v>
      </c>
      <c r="D611" s="27">
        <v>1.5031300571332196E-7</v>
      </c>
      <c r="E611" s="30">
        <v>2.0322165443772815</v>
      </c>
    </row>
    <row r="612" spans="1:5">
      <c r="A612" s="26">
        <v>4</v>
      </c>
      <c r="B612" s="29">
        <v>476.1</v>
      </c>
      <c r="C612" s="25">
        <v>318.89999999999998</v>
      </c>
      <c r="D612" s="27">
        <v>1.5031300571332196E-7</v>
      </c>
      <c r="E612" s="30">
        <v>0.14956155870751461</v>
      </c>
    </row>
    <row r="613" spans="1:5">
      <c r="A613" s="26">
        <v>5</v>
      </c>
      <c r="B613" s="29">
        <v>476.1</v>
      </c>
      <c r="C613" s="25">
        <v>318.89999999999998</v>
      </c>
      <c r="D613" s="27">
        <v>1.5031300571332196E-7</v>
      </c>
      <c r="E613" s="30">
        <v>0.27955674982973389</v>
      </c>
    </row>
    <row r="614" spans="1:5">
      <c r="A614" s="26">
        <v>6</v>
      </c>
      <c r="B614" s="29">
        <v>476.1</v>
      </c>
      <c r="C614" s="25">
        <v>318.89999999999998</v>
      </c>
      <c r="D614" s="27">
        <v>1.5031300571332196E-7</v>
      </c>
      <c r="E614" s="30">
        <v>0.72873559424959222</v>
      </c>
    </row>
    <row r="615" spans="1:5">
      <c r="A615" s="26">
        <v>7</v>
      </c>
      <c r="B615" s="29">
        <v>476.1</v>
      </c>
      <c r="C615" s="25">
        <v>318.89999999999998</v>
      </c>
      <c r="D615" s="27">
        <v>1.5031300571332196E-7</v>
      </c>
      <c r="E615" s="30">
        <v>0.48097220842051719</v>
      </c>
    </row>
    <row r="616" spans="1:5">
      <c r="A616" s="26">
        <v>8</v>
      </c>
      <c r="B616" s="29">
        <v>476.1</v>
      </c>
      <c r="C616" s="25">
        <v>318.89999999999998</v>
      </c>
      <c r="D616" s="27">
        <v>1.5031300571332196E-7</v>
      </c>
      <c r="E616" s="30">
        <v>1.336503137613068</v>
      </c>
    </row>
    <row r="617" spans="1:5">
      <c r="A617" s="26">
        <v>9</v>
      </c>
      <c r="B617" s="29">
        <v>476.1</v>
      </c>
      <c r="C617" s="25">
        <v>318.89999999999998</v>
      </c>
      <c r="D617" s="27">
        <v>1.5031300571332196E-7</v>
      </c>
      <c r="E617" s="30">
        <v>0.81605603833511475</v>
      </c>
    </row>
    <row r="618" spans="1:5">
      <c r="A618" s="26">
        <v>1</v>
      </c>
      <c r="B618" s="29">
        <v>476.1</v>
      </c>
      <c r="C618" s="25">
        <v>318.89999999999998</v>
      </c>
      <c r="D618" s="27">
        <v>2.6729852312106346E-7</v>
      </c>
      <c r="E618" s="30">
        <v>0.19251739772878848</v>
      </c>
    </row>
    <row r="619" spans="1:5">
      <c r="A619" s="26">
        <v>2</v>
      </c>
      <c r="B619" s="29">
        <v>476.1</v>
      </c>
      <c r="C619" s="25">
        <v>318.89999999999998</v>
      </c>
      <c r="D619" s="27">
        <v>2.6729852312106346E-7</v>
      </c>
      <c r="E619" s="30">
        <v>1.8611011721825932</v>
      </c>
    </row>
    <row r="620" spans="1:5">
      <c r="A620" s="26">
        <v>3</v>
      </c>
      <c r="B620" s="29">
        <v>476.1</v>
      </c>
      <c r="C620" s="25">
        <v>318.89999999999998</v>
      </c>
      <c r="D620" s="27">
        <v>2.6729852312106346E-7</v>
      </c>
      <c r="E620" s="30">
        <v>3.852298952979913</v>
      </c>
    </row>
    <row r="621" spans="1:5">
      <c r="A621" s="26">
        <v>4</v>
      </c>
      <c r="B621" s="29">
        <v>476.1</v>
      </c>
      <c r="C621" s="25">
        <v>318.89999999999998</v>
      </c>
      <c r="D621" s="27">
        <v>2.6729852312106346E-7</v>
      </c>
      <c r="E621" s="30">
        <v>0.37069777784946489</v>
      </c>
    </row>
    <row r="622" spans="1:5">
      <c r="A622" s="26">
        <v>5</v>
      </c>
      <c r="B622" s="29">
        <v>476.1</v>
      </c>
      <c r="C622" s="25">
        <v>318.89999999999998</v>
      </c>
      <c r="D622" s="27">
        <v>2.6729852312106346E-7</v>
      </c>
      <c r="E622" s="30">
        <v>0.11556331268994757</v>
      </c>
    </row>
    <row r="623" spans="1:5">
      <c r="A623" s="26">
        <v>6</v>
      </c>
      <c r="B623" s="29">
        <v>476.1</v>
      </c>
      <c r="C623" s="25">
        <v>318.89999999999998</v>
      </c>
      <c r="D623" s="27">
        <v>2.6729852312106346E-7</v>
      </c>
      <c r="E623" s="30">
        <v>0.27022155116654695</v>
      </c>
    </row>
    <row r="624" spans="1:5">
      <c r="A624" s="26">
        <v>7</v>
      </c>
      <c r="B624" s="29">
        <v>476.1</v>
      </c>
      <c r="C624" s="25">
        <v>318.89999999999998</v>
      </c>
      <c r="D624" s="27">
        <v>2.6729852312106346E-7</v>
      </c>
      <c r="E624" s="30">
        <v>0.17450986504255578</v>
      </c>
    </row>
    <row r="625" spans="1:5">
      <c r="A625" s="26">
        <v>8</v>
      </c>
      <c r="B625" s="29">
        <v>476.1</v>
      </c>
      <c r="C625" s="25">
        <v>318.89999999999998</v>
      </c>
      <c r="D625" s="27">
        <v>2.6729852312106346E-7</v>
      </c>
      <c r="E625" s="30">
        <v>1.9763778714373375</v>
      </c>
    </row>
    <row r="626" spans="1:5">
      <c r="A626" s="26">
        <v>9</v>
      </c>
      <c r="B626" s="29">
        <v>476.1</v>
      </c>
      <c r="C626" s="25">
        <v>318.89999999999998</v>
      </c>
      <c r="D626" s="27">
        <v>2.6729852312106346E-7</v>
      </c>
      <c r="E626" s="30">
        <v>0.5434630010332987</v>
      </c>
    </row>
    <row r="627" spans="1:5">
      <c r="A627" s="26">
        <v>1</v>
      </c>
      <c r="B627" s="29">
        <v>476.1</v>
      </c>
      <c r="C627" s="25">
        <v>318.89999999999998</v>
      </c>
      <c r="D627" s="27">
        <v>4.7533145999999996E-7</v>
      </c>
      <c r="E627" s="30">
        <v>0.62982512662895918</v>
      </c>
    </row>
    <row r="628" spans="1:5">
      <c r="A628" s="26">
        <v>2</v>
      </c>
      <c r="B628" s="29">
        <v>476.1</v>
      </c>
      <c r="C628" s="25">
        <v>318.89999999999998</v>
      </c>
      <c r="D628" s="27">
        <v>4.7533145999999996E-7</v>
      </c>
      <c r="E628" s="30">
        <v>1.4124399169484831</v>
      </c>
    </row>
    <row r="629" spans="1:5">
      <c r="A629" s="26">
        <v>3</v>
      </c>
      <c r="B629" s="29">
        <v>476.1</v>
      </c>
      <c r="C629" s="25">
        <v>318.89999999999998</v>
      </c>
      <c r="D629" s="27">
        <v>4.7533145999999996E-7</v>
      </c>
      <c r="E629" s="30">
        <v>3.5749500873375553</v>
      </c>
    </row>
    <row r="630" spans="1:5">
      <c r="A630" s="26">
        <v>4</v>
      </c>
      <c r="B630" s="29">
        <v>476.1</v>
      </c>
      <c r="C630" s="25">
        <v>318.89999999999998</v>
      </c>
      <c r="D630" s="27">
        <v>4.7533145999999996E-7</v>
      </c>
      <c r="E630" s="30">
        <v>0.50230787006385702</v>
      </c>
    </row>
    <row r="631" spans="1:5">
      <c r="A631" s="26">
        <v>5</v>
      </c>
      <c r="B631" s="29">
        <v>476.1</v>
      </c>
      <c r="C631" s="25">
        <v>318.89999999999998</v>
      </c>
      <c r="D631" s="27">
        <v>4.7533145999999996E-7</v>
      </c>
      <c r="E631" s="30">
        <v>0.10096479844971665</v>
      </c>
    </row>
    <row r="632" spans="1:5">
      <c r="A632" s="26">
        <v>6</v>
      </c>
      <c r="B632" s="29">
        <v>476.1</v>
      </c>
      <c r="C632" s="25">
        <v>318.89999999999998</v>
      </c>
      <c r="D632" s="27">
        <v>4.7533145999999996E-7</v>
      </c>
      <c r="E632" s="30">
        <v>0.61294284902146368</v>
      </c>
    </row>
    <row r="633" spans="1:5">
      <c r="A633" s="26">
        <v>7</v>
      </c>
      <c r="B633" s="29">
        <v>476.1</v>
      </c>
      <c r="C633" s="25">
        <v>318.89999999999998</v>
      </c>
      <c r="D633" s="27">
        <v>4.7533145999999996E-7</v>
      </c>
      <c r="E633" s="30">
        <v>0.72130672726633649</v>
      </c>
    </row>
    <row r="634" spans="1:5">
      <c r="A634" s="26">
        <v>8</v>
      </c>
      <c r="B634" s="29">
        <v>476.1</v>
      </c>
      <c r="C634" s="25">
        <v>318.89999999999998</v>
      </c>
      <c r="D634" s="27">
        <v>4.7533145999999996E-7</v>
      </c>
      <c r="E634" s="30">
        <v>1.1070570007810567</v>
      </c>
    </row>
    <row r="635" spans="1:5">
      <c r="A635" s="26">
        <v>9</v>
      </c>
      <c r="B635" s="29">
        <v>476.1</v>
      </c>
      <c r="C635" s="25">
        <v>318.89999999999998</v>
      </c>
      <c r="D635" s="27">
        <v>4.7533145999999996E-7</v>
      </c>
      <c r="E635" s="30">
        <v>0.81727832780003384</v>
      </c>
    </row>
    <row r="636" spans="1:5">
      <c r="A636" s="26">
        <v>1</v>
      </c>
      <c r="B636" s="29">
        <v>476.1</v>
      </c>
      <c r="C636" s="25">
        <v>318.89999999999998</v>
      </c>
      <c r="D636" s="27">
        <v>8.4527214826174023E-7</v>
      </c>
      <c r="E636" s="30">
        <v>0.41325677543621958</v>
      </c>
    </row>
    <row r="637" spans="1:5">
      <c r="A637" s="26">
        <v>2</v>
      </c>
      <c r="B637" s="29">
        <v>476.1</v>
      </c>
      <c r="C637" s="25">
        <v>318.89999999999998</v>
      </c>
      <c r="D637" s="27">
        <v>8.4527214826174023E-7</v>
      </c>
      <c r="E637" s="30">
        <v>0.93900949263010569</v>
      </c>
    </row>
    <row r="638" spans="1:5">
      <c r="A638" s="26">
        <v>3</v>
      </c>
      <c r="B638" s="29">
        <v>476.1</v>
      </c>
      <c r="C638" s="25">
        <v>318.89999999999998</v>
      </c>
      <c r="D638" s="27">
        <v>8.4527214826174023E-7</v>
      </c>
      <c r="E638" s="30">
        <v>5.6620015335291853</v>
      </c>
    </row>
    <row r="639" spans="1:5">
      <c r="A639" s="26">
        <v>4</v>
      </c>
      <c r="B639" s="29">
        <v>476.1</v>
      </c>
      <c r="C639" s="25">
        <v>318.89999999999998</v>
      </c>
      <c r="D639" s="27">
        <v>8.4527214826174023E-7</v>
      </c>
      <c r="E639" s="30">
        <v>0.11472814789870511</v>
      </c>
    </row>
    <row r="640" spans="1:5">
      <c r="A640" s="26">
        <v>5</v>
      </c>
      <c r="B640" s="29">
        <v>476.1</v>
      </c>
      <c r="C640" s="25">
        <v>318.89999999999998</v>
      </c>
      <c r="D640" s="27">
        <v>8.4527214826174023E-7</v>
      </c>
      <c r="E640" s="30">
        <v>0.13202919722470463</v>
      </c>
    </row>
    <row r="641" spans="1:5">
      <c r="A641" s="26">
        <v>6</v>
      </c>
      <c r="B641" s="29">
        <v>476.1</v>
      </c>
      <c r="C641" s="25">
        <v>318.89999999999998</v>
      </c>
      <c r="D641" s="27">
        <v>8.4527214826174023E-7</v>
      </c>
      <c r="E641" s="30">
        <v>0.13104485742393793</v>
      </c>
    </row>
    <row r="642" spans="1:5">
      <c r="A642" s="26">
        <v>7</v>
      </c>
      <c r="B642" s="29">
        <v>476.1</v>
      </c>
      <c r="C642" s="25">
        <v>318.89999999999998</v>
      </c>
      <c r="D642" s="27">
        <v>8.4527214826174023E-7</v>
      </c>
      <c r="E642" s="30">
        <v>0.29105159435606381</v>
      </c>
    </row>
    <row r="643" spans="1:5">
      <c r="A643" s="26">
        <v>8</v>
      </c>
      <c r="B643" s="29">
        <v>476.1</v>
      </c>
      <c r="C643" s="25">
        <v>318.89999999999998</v>
      </c>
      <c r="D643" s="27">
        <v>8.4527214826174023E-7</v>
      </c>
      <c r="E643" s="30">
        <v>1.379335718681397</v>
      </c>
    </row>
    <row r="644" spans="1:5">
      <c r="A644" s="26">
        <v>9</v>
      </c>
      <c r="B644" s="29">
        <v>476.1</v>
      </c>
      <c r="C644" s="25">
        <v>318.89999999999998</v>
      </c>
      <c r="D644" s="27">
        <v>8.4527214826174023E-7</v>
      </c>
      <c r="E644" s="30">
        <v>1.3066822228645929</v>
      </c>
    </row>
    <row r="645" spans="1:5">
      <c r="A645" s="26">
        <v>1</v>
      </c>
      <c r="B645" s="29">
        <v>476.1</v>
      </c>
      <c r="C645" s="25">
        <v>318.89999999999998</v>
      </c>
      <c r="D645" s="27">
        <v>1.5031300571332202E-6</v>
      </c>
      <c r="E645" s="30">
        <v>0.12201689878698763</v>
      </c>
    </row>
    <row r="646" spans="1:5">
      <c r="A646" s="26">
        <v>2</v>
      </c>
      <c r="B646" s="29">
        <v>476.1</v>
      </c>
      <c r="C646" s="25">
        <v>318.89999999999998</v>
      </c>
      <c r="D646" s="27">
        <v>1.5031300571332202E-6</v>
      </c>
      <c r="E646" s="30">
        <v>2.1635651764187904</v>
      </c>
    </row>
    <row r="647" spans="1:5">
      <c r="A647" s="26">
        <v>3</v>
      </c>
      <c r="B647" s="29">
        <v>476.1</v>
      </c>
      <c r="C647" s="25">
        <v>318.89999999999998</v>
      </c>
      <c r="D647" s="27">
        <v>1.5031300571332202E-6</v>
      </c>
      <c r="E647" s="30">
        <v>7.6952012567856007</v>
      </c>
    </row>
    <row r="648" spans="1:5">
      <c r="A648" s="26">
        <v>4</v>
      </c>
      <c r="B648" s="29">
        <v>476.1</v>
      </c>
      <c r="C648" s="25">
        <v>318.89999999999998</v>
      </c>
      <c r="D648" s="27">
        <v>1.5031300571332202E-6</v>
      </c>
      <c r="E648" s="30">
        <v>0.56620015335291851</v>
      </c>
    </row>
    <row r="649" spans="1:5">
      <c r="A649" s="26">
        <v>5</v>
      </c>
      <c r="B649" s="29">
        <v>476.1</v>
      </c>
      <c r="C649" s="25">
        <v>318.89999999999998</v>
      </c>
      <c r="D649" s="27">
        <v>1.5031300571332202E-6</v>
      </c>
      <c r="E649" s="30">
        <v>0.25616511274677328</v>
      </c>
    </row>
    <row r="650" spans="1:5">
      <c r="A650" s="26">
        <v>6</v>
      </c>
      <c r="B650" s="29">
        <v>476.1</v>
      </c>
      <c r="C650" s="25">
        <v>318.89999999999998</v>
      </c>
      <c r="D650" s="27">
        <v>1.5031300571332202E-6</v>
      </c>
      <c r="E650" s="30">
        <v>0.37933243832740521</v>
      </c>
    </row>
    <row r="651" spans="1:5">
      <c r="A651" s="26">
        <v>7</v>
      </c>
      <c r="B651" s="29">
        <v>476.1</v>
      </c>
      <c r="C651" s="25">
        <v>318.89999999999998</v>
      </c>
      <c r="D651" s="27">
        <v>1.5031300571332202E-6</v>
      </c>
      <c r="E651" s="30">
        <v>0.87090339322008115</v>
      </c>
    </row>
    <row r="652" spans="1:5">
      <c r="A652" s="26">
        <v>8</v>
      </c>
      <c r="B652" s="29">
        <v>476.1</v>
      </c>
      <c r="C652" s="25">
        <v>318.89999999999998</v>
      </c>
      <c r="D652" s="27">
        <v>1.5031300571332202E-6</v>
      </c>
      <c r="E652" s="30">
        <v>1.7561838646592449</v>
      </c>
    </row>
    <row r="653" spans="1:5">
      <c r="A653" s="26">
        <v>9</v>
      </c>
      <c r="B653" s="29">
        <v>476.1</v>
      </c>
      <c r="C653" s="25">
        <v>318.89999999999998</v>
      </c>
      <c r="D653" s="27">
        <v>1.5031300571332202E-6</v>
      </c>
      <c r="E653" s="30">
        <v>2.2566800140507208</v>
      </c>
    </row>
    <row r="654" spans="1:5">
      <c r="A654" s="26">
        <v>1</v>
      </c>
      <c r="B654" s="29">
        <v>476.1</v>
      </c>
      <c r="C654" s="25">
        <v>318.89999999999998</v>
      </c>
      <c r="D654" s="27">
        <v>2.6729852312106342E-6</v>
      </c>
      <c r="E654" s="30">
        <v>1.9832158407316383</v>
      </c>
    </row>
    <row r="655" spans="1:5">
      <c r="A655" s="26">
        <v>2</v>
      </c>
      <c r="B655" s="29">
        <v>476.1</v>
      </c>
      <c r="C655" s="25">
        <v>318.89999999999998</v>
      </c>
      <c r="D655" s="27">
        <v>2.6729852312106342E-6</v>
      </c>
      <c r="E655" s="30">
        <v>1.2437124524775394</v>
      </c>
    </row>
    <row r="656" spans="1:5">
      <c r="A656" s="26">
        <v>3</v>
      </c>
      <c r="B656" s="29">
        <v>476.1</v>
      </c>
      <c r="C656" s="25">
        <v>318.89999999999998</v>
      </c>
      <c r="D656" s="27">
        <v>2.6729852312106342E-6</v>
      </c>
      <c r="E656" s="30">
        <v>11.54968082430284</v>
      </c>
    </row>
    <row r="657" spans="1:5">
      <c r="A657" s="26">
        <v>4</v>
      </c>
      <c r="B657" s="29">
        <v>476.1</v>
      </c>
      <c r="C657" s="25">
        <v>318.89999999999998</v>
      </c>
      <c r="D657" s="27">
        <v>2.6729852312106342E-6</v>
      </c>
      <c r="E657" s="30">
        <v>0.11564316857634727</v>
      </c>
    </row>
    <row r="658" spans="1:5">
      <c r="A658" s="26">
        <v>5</v>
      </c>
      <c r="B658" s="29">
        <v>476.1</v>
      </c>
      <c r="C658" s="25">
        <v>318.89999999999998</v>
      </c>
      <c r="D658" s="27">
        <v>2.6729852312106342E-6</v>
      </c>
      <c r="E658" s="30">
        <v>0.19713783495662285</v>
      </c>
    </row>
    <row r="659" spans="1:5">
      <c r="A659" s="26">
        <v>6</v>
      </c>
      <c r="B659" s="29">
        <v>476.1</v>
      </c>
      <c r="C659" s="25">
        <v>318.89999999999998</v>
      </c>
      <c r="D659" s="27">
        <v>2.6729852312106342E-6</v>
      </c>
      <c r="E659" s="30">
        <v>0.22359906473225141</v>
      </c>
    </row>
    <row r="660" spans="1:5">
      <c r="A660" s="26">
        <v>7</v>
      </c>
      <c r="B660" s="29">
        <v>476.1</v>
      </c>
      <c r="C660" s="25">
        <v>318.89999999999998</v>
      </c>
      <c r="D660" s="27">
        <v>2.6729852312106342E-6</v>
      </c>
      <c r="E660" s="30">
        <v>0.32138084082377483</v>
      </c>
    </row>
    <row r="661" spans="1:5">
      <c r="A661" s="26">
        <v>8</v>
      </c>
      <c r="B661" s="29">
        <v>476.1</v>
      </c>
      <c r="C661" s="25">
        <v>318.89999999999998</v>
      </c>
      <c r="D661" s="27">
        <v>2.6729852312106342E-6</v>
      </c>
      <c r="E661" s="30">
        <v>0.80662185099118178</v>
      </c>
    </row>
    <row r="662" spans="1:5">
      <c r="A662" s="26">
        <v>9</v>
      </c>
      <c r="B662" s="29">
        <v>476.1</v>
      </c>
      <c r="C662" s="25">
        <v>318.89999999999998</v>
      </c>
      <c r="D662" s="27">
        <v>2.6729852312106342E-6</v>
      </c>
      <c r="E662" s="30">
        <v>1.4064360269294167</v>
      </c>
    </row>
    <row r="663" spans="1:5">
      <c r="A663" s="26">
        <v>1</v>
      </c>
      <c r="B663" s="29">
        <v>476.1</v>
      </c>
      <c r="C663" s="25">
        <v>318.89999999999998</v>
      </c>
      <c r="D663" s="27">
        <v>4.7533146000000003E-6</v>
      </c>
      <c r="E663" s="30">
        <v>2.6113794530331114</v>
      </c>
    </row>
    <row r="664" spans="1:5">
      <c r="A664" s="26">
        <v>2</v>
      </c>
      <c r="B664" s="29">
        <v>476.1</v>
      </c>
      <c r="C664" s="25">
        <v>318.89999999999998</v>
      </c>
      <c r="D664" s="27">
        <v>4.7533146000000003E-6</v>
      </c>
      <c r="E664" s="30">
        <v>2.4852494288168718</v>
      </c>
    </row>
    <row r="665" spans="1:5">
      <c r="A665" s="26">
        <v>3</v>
      </c>
      <c r="B665" s="29">
        <v>476.1</v>
      </c>
      <c r="C665" s="25">
        <v>318.89999999999998</v>
      </c>
      <c r="D665" s="27">
        <v>4.7533146000000003E-6</v>
      </c>
      <c r="E665" s="30">
        <v>15.209676698500523</v>
      </c>
    </row>
    <row r="666" spans="1:5">
      <c r="A666" s="26">
        <v>4</v>
      </c>
      <c r="B666" s="29">
        <v>476.1</v>
      </c>
      <c r="C666" s="25">
        <v>318.89999999999998</v>
      </c>
      <c r="D666" s="27">
        <v>4.7533146000000003E-6</v>
      </c>
      <c r="E666" s="30">
        <v>0.17596244288617099</v>
      </c>
    </row>
    <row r="667" spans="1:5">
      <c r="A667" s="26">
        <v>5</v>
      </c>
      <c r="B667" s="29">
        <v>476.1</v>
      </c>
      <c r="C667" s="25">
        <v>318.89999999999998</v>
      </c>
      <c r="D667" s="27">
        <v>4.7533146000000003E-6</v>
      </c>
      <c r="E667" s="30">
        <v>0.14210847621107967</v>
      </c>
    </row>
    <row r="668" spans="1:5">
      <c r="A668" s="26">
        <v>6</v>
      </c>
      <c r="B668" s="29">
        <v>476.1</v>
      </c>
      <c r="C668" s="25">
        <v>318.89999999999998</v>
      </c>
      <c r="D668" s="27">
        <v>4.7533146000000003E-6</v>
      </c>
      <c r="E668" s="30">
        <v>0.51247181224220573</v>
      </c>
    </row>
    <row r="669" spans="1:5">
      <c r="A669" s="26">
        <v>7</v>
      </c>
      <c r="B669" s="29">
        <v>476.1</v>
      </c>
      <c r="C669" s="25">
        <v>318.89999999999998</v>
      </c>
      <c r="D669" s="27">
        <v>4.7533146000000003E-6</v>
      </c>
      <c r="E669" s="30">
        <v>0.60564757500095379</v>
      </c>
    </row>
    <row r="670" spans="1:5">
      <c r="A670" s="26">
        <v>8</v>
      </c>
      <c r="B670" s="29">
        <v>476.1</v>
      </c>
      <c r="C670" s="25">
        <v>318.89999999999998</v>
      </c>
      <c r="D670" s="27">
        <v>4.7533146000000003E-6</v>
      </c>
      <c r="E670" s="30">
        <v>2.5654879708201683</v>
      </c>
    </row>
    <row r="671" spans="1:5">
      <c r="A671" s="26">
        <v>9</v>
      </c>
      <c r="B671" s="29">
        <v>476.1</v>
      </c>
      <c r="C671" s="25">
        <v>318.89999999999998</v>
      </c>
      <c r="D671" s="27">
        <v>4.7533146000000003E-6</v>
      </c>
      <c r="E671" s="30">
        <v>4.1640888029219978</v>
      </c>
    </row>
    <row r="672" spans="1:5">
      <c r="A672" s="26">
        <v>1</v>
      </c>
      <c r="B672" s="29">
        <v>476.1</v>
      </c>
      <c r="C672" s="25">
        <v>318.89999999999998</v>
      </c>
      <c r="D672" s="27">
        <v>8.4527214826174034E-6</v>
      </c>
      <c r="E672" s="30">
        <v>3.2845054184179592</v>
      </c>
    </row>
    <row r="673" spans="1:5">
      <c r="A673" s="26">
        <v>2</v>
      </c>
      <c r="B673" s="29">
        <v>476.1</v>
      </c>
      <c r="C673" s="25">
        <v>318.89999999999998</v>
      </c>
      <c r="D673" s="27">
        <v>8.4527214826174034E-6</v>
      </c>
      <c r="E673" s="30">
        <v>4.5637304196784205</v>
      </c>
    </row>
    <row r="674" spans="1:5">
      <c r="A674" s="26">
        <v>3</v>
      </c>
      <c r="B674" s="29">
        <v>476.1</v>
      </c>
      <c r="C674" s="25">
        <v>318.89999999999998</v>
      </c>
      <c r="D674" s="27">
        <v>8.4527214826174034E-6</v>
      </c>
      <c r="E674" s="30">
        <v>18.442508090748561</v>
      </c>
    </row>
    <row r="675" spans="1:5">
      <c r="A675" s="26">
        <v>4</v>
      </c>
      <c r="B675" s="29">
        <v>476.1</v>
      </c>
      <c r="C675" s="25">
        <v>318.89999999999998</v>
      </c>
      <c r="D675" s="27">
        <v>8.4527214826174034E-6</v>
      </c>
      <c r="E675" s="30">
        <v>0.49467502302267197</v>
      </c>
    </row>
    <row r="676" spans="1:5">
      <c r="A676" s="26">
        <v>5</v>
      </c>
      <c r="B676" s="29">
        <v>476.1</v>
      </c>
      <c r="C676" s="25">
        <v>318.89999999999998</v>
      </c>
      <c r="D676" s="27">
        <v>8.4527214826174034E-6</v>
      </c>
      <c r="E676" s="30">
        <v>0.12999300480893314</v>
      </c>
    </row>
    <row r="677" spans="1:5">
      <c r="A677" s="26">
        <v>6</v>
      </c>
      <c r="B677" s="29">
        <v>476.1</v>
      </c>
      <c r="C677" s="25">
        <v>318.89999999999998</v>
      </c>
      <c r="D677" s="27">
        <v>8.4527214826174034E-6</v>
      </c>
      <c r="E677" s="30">
        <v>0.14985456683457296</v>
      </c>
    </row>
    <row r="678" spans="1:5">
      <c r="A678" s="26">
        <v>7</v>
      </c>
      <c r="B678" s="29">
        <v>476.1</v>
      </c>
      <c r="C678" s="25">
        <v>318.89999999999998</v>
      </c>
      <c r="D678" s="27">
        <v>8.4527214826174034E-6</v>
      </c>
      <c r="E678" s="30">
        <v>1.498545668345729</v>
      </c>
    </row>
    <row r="679" spans="1:5">
      <c r="A679" s="26">
        <v>8</v>
      </c>
      <c r="B679" s="29">
        <v>476.1</v>
      </c>
      <c r="C679" s="25">
        <v>318.89999999999998</v>
      </c>
      <c r="D679" s="27">
        <v>8.4527214826174034E-6</v>
      </c>
      <c r="E679" s="30">
        <v>3.2064168540122582</v>
      </c>
    </row>
    <row r="680" spans="1:5">
      <c r="A680" s="26">
        <v>9</v>
      </c>
      <c r="B680" s="29">
        <v>476.1</v>
      </c>
      <c r="C680" s="25">
        <v>318.89999999999998</v>
      </c>
      <c r="D680" s="27">
        <v>8.4527214826174034E-6</v>
      </c>
      <c r="E680" s="30">
        <v>3.4831323966749603</v>
      </c>
    </row>
    <row r="681" spans="1:5">
      <c r="A681" s="26">
        <v>1</v>
      </c>
      <c r="B681" s="29">
        <v>476.1</v>
      </c>
      <c r="C681" s="25">
        <v>318.89999999999998</v>
      </c>
      <c r="D681" s="27">
        <v>1.503130057133221E-5</v>
      </c>
      <c r="E681" s="30">
        <v>1.7661190810739538</v>
      </c>
    </row>
    <row r="682" spans="1:5">
      <c r="A682" s="26">
        <v>2</v>
      </c>
      <c r="B682" s="29">
        <v>476.1</v>
      </c>
      <c r="C682" s="25">
        <v>318.89999999999998</v>
      </c>
      <c r="D682" s="27">
        <v>1.503130057133221E-5</v>
      </c>
      <c r="E682" s="30">
        <v>7.8283454618494765</v>
      </c>
    </row>
    <row r="683" spans="1:5">
      <c r="A683" s="26">
        <v>3</v>
      </c>
      <c r="B683" s="29">
        <v>476.1</v>
      </c>
      <c r="C683" s="25">
        <v>318.89999999999998</v>
      </c>
      <c r="D683" s="27">
        <v>1.503130057133221E-5</v>
      </c>
      <c r="E683" s="30">
        <v>18.237696435849806</v>
      </c>
    </row>
    <row r="684" spans="1:5">
      <c r="A684" s="26">
        <v>4</v>
      </c>
      <c r="B684" s="29">
        <v>476.1</v>
      </c>
      <c r="C684" s="25">
        <v>318.89999999999998</v>
      </c>
      <c r="D684" s="27">
        <v>1.503130057133221E-5</v>
      </c>
      <c r="E684" s="30">
        <v>0.84541506523086396</v>
      </c>
    </row>
    <row r="685" spans="1:5">
      <c r="A685" s="26">
        <v>5</v>
      </c>
      <c r="B685" s="29">
        <v>476.1</v>
      </c>
      <c r="C685" s="25">
        <v>318.89999999999998</v>
      </c>
      <c r="D685" s="27">
        <v>1.503130057133221E-5</v>
      </c>
      <c r="E685" s="30">
        <v>0.38099561972429458</v>
      </c>
    </row>
    <row r="686" spans="1:5">
      <c r="A686" s="26">
        <v>6</v>
      </c>
      <c r="B686" s="29">
        <v>476.1</v>
      </c>
      <c r="C686" s="25">
        <v>318.89999999999998</v>
      </c>
      <c r="D686" s="27">
        <v>1.503130057133221E-5</v>
      </c>
      <c r="E686" s="30">
        <v>0.68528303844626015</v>
      </c>
    </row>
    <row r="687" spans="1:5">
      <c r="A687" s="26">
        <v>7</v>
      </c>
      <c r="B687" s="29">
        <v>476.1</v>
      </c>
      <c r="C687" s="25">
        <v>318.89999999999998</v>
      </c>
      <c r="D687" s="27">
        <v>1.503130057133221E-5</v>
      </c>
      <c r="E687" s="30">
        <v>2.0785954996120601</v>
      </c>
    </row>
    <row r="688" spans="1:5">
      <c r="A688" s="26">
        <v>8</v>
      </c>
      <c r="B688" s="29">
        <v>476.1</v>
      </c>
      <c r="C688" s="25">
        <v>318.89999999999998</v>
      </c>
      <c r="D688" s="27">
        <v>1.503130057133221E-5</v>
      </c>
      <c r="E688" s="30">
        <v>2.4297969504352603</v>
      </c>
    </row>
    <row r="689" spans="1:5">
      <c r="A689" s="26">
        <v>9</v>
      </c>
      <c r="B689" s="29">
        <v>476.1</v>
      </c>
      <c r="C689" s="25">
        <v>318.89999999999998</v>
      </c>
      <c r="D689" s="27">
        <v>1.503130057133221E-5</v>
      </c>
      <c r="E689" s="30">
        <v>5.4053022388649268</v>
      </c>
    </row>
    <row r="690" spans="1:5">
      <c r="A690" s="26">
        <v>1</v>
      </c>
      <c r="B690" s="29">
        <v>476.1</v>
      </c>
      <c r="C690" s="25">
        <v>318.89999999999998</v>
      </c>
      <c r="D690" s="27">
        <v>2.672985231210635E-5</v>
      </c>
      <c r="E690" s="30">
        <v>0.91953863826043092</v>
      </c>
    </row>
    <row r="691" spans="1:5">
      <c r="A691" s="26">
        <v>2</v>
      </c>
      <c r="B691" s="29">
        <v>476.1</v>
      </c>
      <c r="C691" s="25">
        <v>318.89999999999998</v>
      </c>
      <c r="D691" s="27">
        <v>2.672985231210635E-5</v>
      </c>
      <c r="E691" s="30">
        <v>8.6252160556561766</v>
      </c>
    </row>
    <row r="692" spans="1:5">
      <c r="A692" s="26">
        <v>4</v>
      </c>
      <c r="B692" s="29">
        <v>476.1</v>
      </c>
      <c r="C692" s="25">
        <v>318.89999999999998</v>
      </c>
      <c r="D692" s="27">
        <v>2.672985231210635E-5</v>
      </c>
      <c r="E692" s="30">
        <v>1.3869793101265764</v>
      </c>
    </row>
    <row r="693" spans="1:5">
      <c r="A693" s="26">
        <v>5</v>
      </c>
      <c r="B693" s="29">
        <v>476.1</v>
      </c>
      <c r="C693" s="25">
        <v>318.89999999999998</v>
      </c>
      <c r="D693" s="27">
        <v>2.672985231210635E-5</v>
      </c>
      <c r="E693" s="30">
        <v>9.5130544527334285E-2</v>
      </c>
    </row>
    <row r="694" spans="1:5">
      <c r="A694" s="26">
        <v>6</v>
      </c>
      <c r="B694" s="29">
        <v>476.1</v>
      </c>
      <c r="C694" s="25">
        <v>318.89999999999998</v>
      </c>
      <c r="D694" s="27">
        <v>2.672985231210635E-5</v>
      </c>
      <c r="E694" s="30">
        <v>0.71923362448513095</v>
      </c>
    </row>
    <row r="695" spans="1:5">
      <c r="A695" s="26">
        <v>7</v>
      </c>
      <c r="B695" s="29">
        <v>476.1</v>
      </c>
      <c r="C695" s="25">
        <v>318.89999999999998</v>
      </c>
      <c r="D695" s="27">
        <v>2.672985231210635E-5</v>
      </c>
      <c r="E695" s="30">
        <v>2.9455743046038663</v>
      </c>
    </row>
    <row r="696" spans="1:5">
      <c r="A696" s="26">
        <v>8</v>
      </c>
      <c r="B696" s="29">
        <v>476.1</v>
      </c>
      <c r="C696" s="25">
        <v>318.89999999999998</v>
      </c>
      <c r="D696" s="27">
        <v>2.672985231210635E-5</v>
      </c>
      <c r="E696" s="30">
        <v>5.0794885145086015</v>
      </c>
    </row>
    <row r="697" spans="1:5">
      <c r="A697" s="26">
        <v>9</v>
      </c>
      <c r="B697" s="29">
        <v>476.1</v>
      </c>
      <c r="C697" s="25">
        <v>318.89999999999998</v>
      </c>
      <c r="D697" s="27">
        <v>2.672985231210635E-5</v>
      </c>
      <c r="E697" s="30">
        <v>4.927991869776335</v>
      </c>
    </row>
    <row r="698" spans="1:5">
      <c r="A698" s="26">
        <v>1</v>
      </c>
      <c r="B698" s="29">
        <v>476.1</v>
      </c>
      <c r="C698" s="25">
        <v>318.89999999999998</v>
      </c>
      <c r="D698" s="27">
        <v>4.7533146E-5</v>
      </c>
      <c r="E698" s="30">
        <v>2.4562353796357588</v>
      </c>
    </row>
    <row r="699" spans="1:5">
      <c r="A699" s="26">
        <v>2</v>
      </c>
      <c r="B699" s="29">
        <v>476.1</v>
      </c>
      <c r="C699" s="25">
        <v>318.89999999999998</v>
      </c>
      <c r="D699" s="27">
        <v>4.7533146E-5</v>
      </c>
      <c r="E699" s="30">
        <v>11.308890075203973</v>
      </c>
    </row>
    <row r="700" spans="1:5">
      <c r="A700" s="26">
        <v>4</v>
      </c>
      <c r="B700" s="29">
        <v>476.1</v>
      </c>
      <c r="C700" s="25">
        <v>318.89999999999998</v>
      </c>
      <c r="D700" s="27">
        <v>4.7533146E-5</v>
      </c>
      <c r="E700" s="30">
        <v>2.4590648535843749</v>
      </c>
    </row>
    <row r="701" spans="1:5">
      <c r="A701" s="26">
        <v>5</v>
      </c>
      <c r="B701" s="29">
        <v>476.1</v>
      </c>
      <c r="C701" s="25">
        <v>318.89999999999998</v>
      </c>
      <c r="D701" s="27">
        <v>4.7533146E-5</v>
      </c>
      <c r="E701" s="30">
        <v>0.12107932262871959</v>
      </c>
    </row>
    <row r="702" spans="1:5">
      <c r="A702" s="26">
        <v>6</v>
      </c>
      <c r="B702" s="29">
        <v>476.1</v>
      </c>
      <c r="C702" s="25">
        <v>318.89999999999998</v>
      </c>
      <c r="D702" s="27">
        <v>4.7533146E-5</v>
      </c>
      <c r="E702" s="30">
        <v>0.5118232175506241</v>
      </c>
    </row>
    <row r="703" spans="1:5">
      <c r="A703" s="26">
        <v>7</v>
      </c>
      <c r="B703" s="29">
        <v>476.1</v>
      </c>
      <c r="C703" s="25">
        <v>318.89999999999998</v>
      </c>
      <c r="D703" s="27">
        <v>4.7533146E-5</v>
      </c>
      <c r="E703" s="30">
        <v>5.5766062694136238</v>
      </c>
    </row>
    <row r="704" spans="1:5">
      <c r="A704" s="26">
        <v>8</v>
      </c>
      <c r="B704" s="29">
        <v>476.1</v>
      </c>
      <c r="C704" s="25">
        <v>318.89999999999998</v>
      </c>
      <c r="D704" s="27">
        <v>4.7533146E-5</v>
      </c>
      <c r="E704" s="30">
        <v>9.0587856333358019</v>
      </c>
    </row>
    <row r="705" spans="1:5">
      <c r="A705" s="26">
        <v>9</v>
      </c>
      <c r="B705" s="29">
        <v>476.1</v>
      </c>
      <c r="C705" s="25">
        <v>318.89999999999998</v>
      </c>
      <c r="D705" s="27">
        <v>4.7533146E-5</v>
      </c>
      <c r="E705" s="30">
        <v>7.8653849465097991</v>
      </c>
    </row>
    <row r="706" spans="1:5">
      <c r="A706" s="26">
        <v>1</v>
      </c>
      <c r="B706" s="29">
        <v>476.1</v>
      </c>
      <c r="C706" s="25">
        <v>318.89999999999998</v>
      </c>
      <c r="D706" s="27">
        <v>8.4527214826174061E-5</v>
      </c>
      <c r="E706" s="30">
        <v>6.4264329789088626</v>
      </c>
    </row>
    <row r="707" spans="1:5">
      <c r="A707" s="26">
        <v>2</v>
      </c>
      <c r="B707" s="29">
        <v>476.1</v>
      </c>
      <c r="C707" s="25">
        <v>318.89999999999998</v>
      </c>
      <c r="D707" s="27">
        <v>8.4527214826174061E-5</v>
      </c>
      <c r="E707" s="30">
        <v>11.885569137810807</v>
      </c>
    </row>
    <row r="708" spans="1:5">
      <c r="A708" s="26">
        <v>4</v>
      </c>
      <c r="B708" s="29">
        <v>476.1</v>
      </c>
      <c r="C708" s="25">
        <v>318.89999999999998</v>
      </c>
      <c r="D708" s="27">
        <v>8.4527214826174061E-5</v>
      </c>
      <c r="E708" s="30">
        <v>4.743730223238952</v>
      </c>
    </row>
    <row r="709" spans="1:5">
      <c r="A709" s="26">
        <v>5</v>
      </c>
      <c r="B709" s="29">
        <v>476.1</v>
      </c>
      <c r="C709" s="25">
        <v>318.89999999999998</v>
      </c>
      <c r="D709" s="27">
        <v>8.4527214826174061E-5</v>
      </c>
      <c r="E709" s="30">
        <v>2.626757510363394E-2</v>
      </c>
    </row>
    <row r="710" spans="1:5">
      <c r="A710" s="26">
        <v>6</v>
      </c>
      <c r="B710" s="29">
        <v>476.1</v>
      </c>
      <c r="C710" s="25">
        <v>318.89999999999998</v>
      </c>
      <c r="D710" s="27">
        <v>8.4527214826174061E-5</v>
      </c>
      <c r="E710" s="30">
        <v>3.4175901763036749</v>
      </c>
    </row>
    <row r="711" spans="1:5">
      <c r="A711" s="26">
        <v>7</v>
      </c>
      <c r="B711" s="29">
        <v>476.1</v>
      </c>
      <c r="C711" s="25">
        <v>318.89999999999998</v>
      </c>
      <c r="D711" s="27">
        <v>8.4527214826174061E-5</v>
      </c>
      <c r="E711" s="30">
        <v>8.5668267215718448</v>
      </c>
    </row>
    <row r="712" spans="1:5">
      <c r="A712" s="26">
        <v>8</v>
      </c>
      <c r="B712" s="29">
        <v>476.1</v>
      </c>
      <c r="C712" s="25">
        <v>318.89999999999998</v>
      </c>
      <c r="D712" s="27">
        <v>8.4527214826174061E-5</v>
      </c>
      <c r="E712" s="30">
        <v>15.472838147528876</v>
      </c>
    </row>
    <row r="713" spans="1:5">
      <c r="A713" s="26">
        <v>9</v>
      </c>
      <c r="B713" s="29">
        <v>476.1</v>
      </c>
      <c r="C713" s="25">
        <v>318.89999999999998</v>
      </c>
      <c r="D713" s="27">
        <v>8.4527214826174061E-5</v>
      </c>
      <c r="E713" s="30">
        <v>10.08834632144068</v>
      </c>
    </row>
    <row r="714" spans="1:5">
      <c r="A714" s="26">
        <v>1</v>
      </c>
      <c r="B714" s="29">
        <v>476.1</v>
      </c>
      <c r="C714" s="25">
        <v>318.89999999999998</v>
      </c>
      <c r="D714" s="27">
        <v>1.50313005713322E-4</v>
      </c>
      <c r="E714" s="30">
        <v>10.201639736130067</v>
      </c>
    </row>
    <row r="715" spans="1:5">
      <c r="A715" s="26">
        <v>2</v>
      </c>
      <c r="B715" s="29">
        <v>476.1</v>
      </c>
      <c r="C715" s="25">
        <v>318.89999999999998</v>
      </c>
      <c r="D715" s="27">
        <v>1.50313005713322E-4</v>
      </c>
      <c r="E715" s="30">
        <v>10.4188547287389</v>
      </c>
    </row>
    <row r="716" spans="1:5">
      <c r="A716" s="26">
        <v>4</v>
      </c>
      <c r="B716" s="29">
        <v>476.1</v>
      </c>
      <c r="C716" s="25">
        <v>318.89999999999998</v>
      </c>
      <c r="D716" s="27">
        <v>1.50313005713322E-4</v>
      </c>
      <c r="E716" s="30">
        <v>7.8753521514911782</v>
      </c>
    </row>
    <row r="717" spans="1:5">
      <c r="A717" s="26">
        <v>5</v>
      </c>
      <c r="B717" s="29">
        <v>476.1</v>
      </c>
      <c r="C717" s="25">
        <v>318.89999999999998</v>
      </c>
      <c r="D717" s="27">
        <v>1.50313005713322E-4</v>
      </c>
      <c r="E717" s="30">
        <v>0.14982006551766522</v>
      </c>
    </row>
    <row r="718" spans="1:5">
      <c r="A718" s="26">
        <v>6</v>
      </c>
      <c r="B718" s="29">
        <v>476.1</v>
      </c>
      <c r="C718" s="25">
        <v>318.89999999999998</v>
      </c>
      <c r="D718" s="27">
        <v>1.50313005713322E-4</v>
      </c>
      <c r="E718" s="30">
        <v>6.0837307161942231</v>
      </c>
    </row>
    <row r="719" spans="1:5">
      <c r="A719" s="26">
        <v>7</v>
      </c>
      <c r="B719" s="29">
        <v>476.1</v>
      </c>
      <c r="C719" s="25">
        <v>318.89999999999998</v>
      </c>
      <c r="D719" s="27">
        <v>1.50313005713322E-4</v>
      </c>
      <c r="E719" s="30">
        <v>10.453698798559362</v>
      </c>
    </row>
    <row r="720" spans="1:5">
      <c r="A720" s="26">
        <v>8</v>
      </c>
      <c r="B720" s="29">
        <v>476.1</v>
      </c>
      <c r="C720" s="25">
        <v>318.89999999999998</v>
      </c>
      <c r="D720" s="27">
        <v>1.50313005713322E-4</v>
      </c>
      <c r="E720" s="30">
        <v>22.838626525333122</v>
      </c>
    </row>
    <row r="721" spans="1:5">
      <c r="A721" s="26">
        <v>9</v>
      </c>
      <c r="B721" s="29">
        <v>476.1</v>
      </c>
      <c r="C721" s="25">
        <v>318.89999999999998</v>
      </c>
      <c r="D721" s="27">
        <v>1.50313005713322E-4</v>
      </c>
      <c r="E721" s="30">
        <v>13.199879987832587</v>
      </c>
    </row>
    <row r="722" spans="1:5">
      <c r="A722" s="26">
        <v>1</v>
      </c>
      <c r="B722" s="29">
        <v>476.1</v>
      </c>
      <c r="C722" s="25">
        <v>318.89999999999998</v>
      </c>
      <c r="D722" s="27">
        <v>2.6729852312106379E-4</v>
      </c>
      <c r="E722" s="30">
        <v>21.881141904955161</v>
      </c>
    </row>
    <row r="723" spans="1:5">
      <c r="A723" s="26">
        <v>2</v>
      </c>
      <c r="B723" s="29">
        <v>476.1</v>
      </c>
      <c r="C723" s="25">
        <v>318.89999999999998</v>
      </c>
      <c r="D723" s="27">
        <v>2.6729852312106379E-4</v>
      </c>
      <c r="E723" s="30">
        <v>11.06419910931074</v>
      </c>
    </row>
    <row r="724" spans="1:5">
      <c r="A724" s="26">
        <v>4</v>
      </c>
      <c r="B724" s="29">
        <v>476.1</v>
      </c>
      <c r="C724" s="25">
        <v>318.89999999999998</v>
      </c>
      <c r="D724" s="27">
        <v>2.6729852312106379E-4</v>
      </c>
      <c r="E724" s="30">
        <v>10.898581661639481</v>
      </c>
    </row>
    <row r="725" spans="1:5">
      <c r="A725" s="26">
        <v>5</v>
      </c>
      <c r="B725" s="29">
        <v>476.1</v>
      </c>
      <c r="C725" s="25">
        <v>318.89999999999998</v>
      </c>
      <c r="D725" s="27">
        <v>2.6729852312106379E-4</v>
      </c>
      <c r="E725" s="30">
        <v>0.25551710757412843</v>
      </c>
    </row>
    <row r="726" spans="1:5">
      <c r="A726" s="26">
        <v>6</v>
      </c>
      <c r="B726" s="29">
        <v>476.1</v>
      </c>
      <c r="C726" s="25">
        <v>318.89999999999998</v>
      </c>
      <c r="D726" s="27">
        <v>2.6729852312106379E-4</v>
      </c>
      <c r="E726" s="30">
        <v>9.586718666023911</v>
      </c>
    </row>
    <row r="727" spans="1:5">
      <c r="A727" s="26">
        <v>8</v>
      </c>
      <c r="B727" s="29">
        <v>476.1</v>
      </c>
      <c r="C727" s="25">
        <v>318.89999999999998</v>
      </c>
      <c r="D727" s="27">
        <v>2.6729852312106379E-4</v>
      </c>
      <c r="E727" s="30">
        <v>23.769496517591573</v>
      </c>
    </row>
    <row r="728" spans="1:5">
      <c r="A728" s="26">
        <v>9</v>
      </c>
      <c r="B728" s="29">
        <v>476.1</v>
      </c>
      <c r="C728" s="25">
        <v>318.89999999999998</v>
      </c>
      <c r="D728" s="27">
        <v>2.6729852312106379E-4</v>
      </c>
      <c r="E728" s="30">
        <v>16.769494933805984</v>
      </c>
    </row>
    <row r="729" spans="1:5">
      <c r="A729" s="26">
        <v>1</v>
      </c>
      <c r="B729" s="29">
        <v>476.1</v>
      </c>
      <c r="C729" s="25">
        <v>318.89999999999998</v>
      </c>
      <c r="D729" s="27">
        <v>4.7533145999999996E-4</v>
      </c>
      <c r="E729" s="30">
        <v>33.141333775989601</v>
      </c>
    </row>
    <row r="730" spans="1:5">
      <c r="A730" s="26">
        <v>2</v>
      </c>
      <c r="B730" s="29">
        <v>476.1</v>
      </c>
      <c r="C730" s="25">
        <v>318.89999999999998</v>
      </c>
      <c r="D730" s="27">
        <v>4.7533145999999996E-4</v>
      </c>
      <c r="E730" s="30">
        <v>17.356812927928253</v>
      </c>
    </row>
    <row r="731" spans="1:5">
      <c r="A731" s="26">
        <v>5</v>
      </c>
      <c r="B731" s="29">
        <v>476.1</v>
      </c>
      <c r="C731" s="25">
        <v>318.89999999999998</v>
      </c>
      <c r="D731" s="27">
        <v>4.7533145999999996E-4</v>
      </c>
      <c r="E731" s="30">
        <v>0.22103954740346421</v>
      </c>
    </row>
    <row r="732" spans="1:5">
      <c r="A732" s="26">
        <v>6</v>
      </c>
      <c r="B732" s="29">
        <v>476.1</v>
      </c>
      <c r="C732" s="25">
        <v>318.89999999999998</v>
      </c>
      <c r="D732" s="27">
        <v>4.7533145999999996E-4</v>
      </c>
      <c r="E732" s="30">
        <v>17.567905338393686</v>
      </c>
    </row>
    <row r="733" spans="1:5">
      <c r="A733" s="26">
        <v>8</v>
      </c>
      <c r="B733" s="29">
        <v>476.1</v>
      </c>
      <c r="C733" s="25">
        <v>318.89999999999998</v>
      </c>
      <c r="D733" s="27">
        <v>4.7533145999999996E-4</v>
      </c>
      <c r="E733" s="30">
        <v>28.712432198106992</v>
      </c>
    </row>
    <row r="734" spans="1:5">
      <c r="A734" s="26">
        <v>9</v>
      </c>
      <c r="B734" s="29">
        <v>476.1</v>
      </c>
      <c r="C734" s="25">
        <v>318.89999999999998</v>
      </c>
      <c r="D734" s="27">
        <v>4.7533145999999996E-4</v>
      </c>
      <c r="E734" s="30">
        <v>22.030278259215457</v>
      </c>
    </row>
    <row r="735" spans="1:5">
      <c r="A735" s="26">
        <v>1</v>
      </c>
      <c r="B735" s="29">
        <v>476.1</v>
      </c>
      <c r="C735" s="25">
        <v>318.89999999999998</v>
      </c>
      <c r="D735" s="27">
        <v>8.4527214826174001E-4</v>
      </c>
      <c r="E735" s="30">
        <v>24.281190857447886</v>
      </c>
    </row>
    <row r="736" spans="1:5">
      <c r="A736" s="26">
        <v>2</v>
      </c>
      <c r="B736" s="29">
        <v>476.1</v>
      </c>
      <c r="C736" s="25">
        <v>318.89999999999998</v>
      </c>
      <c r="D736" s="27">
        <v>8.4527214826174001E-4</v>
      </c>
      <c r="E736" s="30">
        <v>24.918390225293724</v>
      </c>
    </row>
    <row r="737" spans="1:5">
      <c r="A737" s="26">
        <v>5</v>
      </c>
      <c r="B737" s="29">
        <v>476.1</v>
      </c>
      <c r="C737" s="25">
        <v>318.89999999999998</v>
      </c>
      <c r="D737" s="27">
        <v>8.4527214826174001E-4</v>
      </c>
      <c r="E737" s="30">
        <v>0.20853069115345446</v>
      </c>
    </row>
    <row r="738" spans="1:5">
      <c r="A738" s="26">
        <v>6</v>
      </c>
      <c r="B738" s="29">
        <v>476.1</v>
      </c>
      <c r="C738" s="25">
        <v>318.89999999999998</v>
      </c>
      <c r="D738" s="27">
        <v>8.4527214826174001E-4</v>
      </c>
      <c r="E738" s="30">
        <v>22.94668651846581</v>
      </c>
    </row>
    <row r="739" spans="1:5">
      <c r="A739" s="26">
        <v>9</v>
      </c>
      <c r="B739" s="29">
        <v>476.1</v>
      </c>
      <c r="C739" s="25">
        <v>318.89999999999998</v>
      </c>
      <c r="D739" s="27">
        <v>8.4527214826174001E-4</v>
      </c>
      <c r="E739" s="30">
        <v>24.382036813436468</v>
      </c>
    </row>
    <row r="740" spans="1:5">
      <c r="A740" s="26">
        <v>1</v>
      </c>
      <c r="B740" s="29">
        <v>476.1</v>
      </c>
      <c r="C740" s="25">
        <v>318.89999999999998</v>
      </c>
      <c r="D740" s="27">
        <v>1.5031300571332216E-3</v>
      </c>
      <c r="E740" s="30">
        <v>15.244738624378446</v>
      </c>
    </row>
    <row r="741" spans="1:5">
      <c r="A741" s="26">
        <v>5</v>
      </c>
      <c r="B741" s="29">
        <v>476.1</v>
      </c>
      <c r="C741" s="25">
        <v>318.89999999999998</v>
      </c>
      <c r="D741" s="27">
        <v>1.5031300571332216E-3</v>
      </c>
      <c r="E741" s="30">
        <v>0.37138125770623626</v>
      </c>
    </row>
    <row r="742" spans="1:5">
      <c r="A742" s="26">
        <v>9</v>
      </c>
      <c r="B742" s="29">
        <v>476.1</v>
      </c>
      <c r="C742" s="25">
        <v>318.89999999999998</v>
      </c>
      <c r="D742" s="27">
        <v>1.5031300571332216E-3</v>
      </c>
      <c r="E742" s="30">
        <v>29.266445730639262</v>
      </c>
    </row>
    <row r="743" spans="1:5">
      <c r="A743" s="26">
        <v>1</v>
      </c>
      <c r="B743" s="29">
        <v>549.1</v>
      </c>
      <c r="C743" s="25">
        <v>245.89999999999998</v>
      </c>
      <c r="D743" s="27">
        <v>8.4527214826173989E-8</v>
      </c>
      <c r="E743" s="30">
        <v>2.0193889833132022</v>
      </c>
    </row>
    <row r="744" spans="1:5">
      <c r="A744" s="26">
        <v>2</v>
      </c>
      <c r="B744" s="29">
        <v>549.1</v>
      </c>
      <c r="C744" s="25">
        <v>245.89999999999998</v>
      </c>
      <c r="D744" s="27">
        <v>8.4527214826173989E-8</v>
      </c>
      <c r="E744" s="30">
        <v>0.30547099720359377</v>
      </c>
    </row>
    <row r="745" spans="1:5">
      <c r="A745" s="26">
        <v>3</v>
      </c>
      <c r="B745" s="29">
        <v>549.1</v>
      </c>
      <c r="C745" s="25">
        <v>245.89999999999998</v>
      </c>
      <c r="D745" s="27">
        <v>8.4527214826173989E-8</v>
      </c>
      <c r="E745" s="30">
        <v>0.18168538045470992</v>
      </c>
    </row>
    <row r="746" spans="1:5">
      <c r="A746" s="26">
        <v>5</v>
      </c>
      <c r="B746" s="29">
        <v>549.1</v>
      </c>
      <c r="C746" s="25">
        <v>245.89999999999998</v>
      </c>
      <c r="D746" s="27">
        <v>8.4527214826173989E-8</v>
      </c>
      <c r="E746" s="30">
        <v>0.21898783129482752</v>
      </c>
    </row>
    <row r="747" spans="1:5">
      <c r="A747" s="26">
        <v>6</v>
      </c>
      <c r="B747" s="29">
        <v>549.1</v>
      </c>
      <c r="C747" s="25">
        <v>245.89999999999998</v>
      </c>
      <c r="D747" s="27">
        <v>8.4527214826173989E-8</v>
      </c>
      <c r="E747" s="30">
        <v>0.77093894051023426</v>
      </c>
    </row>
    <row r="748" spans="1:5">
      <c r="A748" s="26">
        <v>7</v>
      </c>
      <c r="B748" s="29">
        <v>549.1</v>
      </c>
      <c r="C748" s="25">
        <v>245.89999999999998</v>
      </c>
      <c r="D748" s="27">
        <v>8.4527214826173989E-8</v>
      </c>
      <c r="E748" s="30">
        <v>0.66929870184239304</v>
      </c>
    </row>
    <row r="749" spans="1:5">
      <c r="A749" s="26">
        <v>8</v>
      </c>
      <c r="B749" s="29">
        <v>549.1</v>
      </c>
      <c r="C749" s="25">
        <v>245.89999999999998</v>
      </c>
      <c r="D749" s="27">
        <v>8.4527214826173989E-8</v>
      </c>
      <c r="E749" s="30">
        <v>0.21422491671268667</v>
      </c>
    </row>
    <row r="750" spans="1:5">
      <c r="A750" s="26">
        <v>9</v>
      </c>
      <c r="B750" s="29">
        <v>549.1</v>
      </c>
      <c r="C750" s="25">
        <v>245.89999999999998</v>
      </c>
      <c r="D750" s="27">
        <v>8.4527214826173989E-8</v>
      </c>
      <c r="E750" s="30">
        <v>1.554425752342941</v>
      </c>
    </row>
    <row r="751" spans="1:5">
      <c r="A751" s="26">
        <v>1</v>
      </c>
      <c r="B751" s="29">
        <v>549.1</v>
      </c>
      <c r="C751" s="25">
        <v>245.89999999999998</v>
      </c>
      <c r="D751" s="27">
        <v>1.5031300571332196E-7</v>
      </c>
      <c r="E751" s="30">
        <v>0.50602268028748598</v>
      </c>
    </row>
    <row r="752" spans="1:5">
      <c r="A752" s="26">
        <v>2</v>
      </c>
      <c r="B752" s="29">
        <v>549.1</v>
      </c>
      <c r="C752" s="25">
        <v>245.89999999999998</v>
      </c>
      <c r="D752" s="27">
        <v>1.5031300571332196E-7</v>
      </c>
      <c r="E752" s="30">
        <v>0.63316949428697866</v>
      </c>
    </row>
    <row r="753" spans="1:5">
      <c r="A753" s="26">
        <v>3</v>
      </c>
      <c r="B753" s="29">
        <v>549.1</v>
      </c>
      <c r="C753" s="25">
        <v>245.89999999999998</v>
      </c>
      <c r="D753" s="27">
        <v>1.5031300571332196E-7</v>
      </c>
      <c r="E753" s="30">
        <v>0.37331030855322228</v>
      </c>
    </row>
    <row r="754" spans="1:5">
      <c r="A754" s="26">
        <v>5</v>
      </c>
      <c r="B754" s="29">
        <v>549.1</v>
      </c>
      <c r="C754" s="25">
        <v>245.89999999999998</v>
      </c>
      <c r="D754" s="27">
        <v>1.5031300571332196E-7</v>
      </c>
      <c r="E754" s="30">
        <v>0.51507442057856767</v>
      </c>
    </row>
    <row r="755" spans="1:5">
      <c r="A755" s="26">
        <v>6</v>
      </c>
      <c r="B755" s="29">
        <v>549.1</v>
      </c>
      <c r="C755" s="25">
        <v>245.89999999999998</v>
      </c>
      <c r="D755" s="27">
        <v>1.5031300571332196E-7</v>
      </c>
      <c r="E755" s="30">
        <v>0.43114165317607589</v>
      </c>
    </row>
    <row r="756" spans="1:5">
      <c r="A756" s="26">
        <v>7</v>
      </c>
      <c r="B756" s="29">
        <v>549.1</v>
      </c>
      <c r="C756" s="25">
        <v>245.89999999999998</v>
      </c>
      <c r="D756" s="27">
        <v>1.5031300571332196E-7</v>
      </c>
      <c r="E756" s="30">
        <v>0.31693483980699322</v>
      </c>
    </row>
    <row r="757" spans="1:5">
      <c r="A757" s="26">
        <v>8</v>
      </c>
      <c r="B757" s="29">
        <v>549.1</v>
      </c>
      <c r="C757" s="25">
        <v>245.89999999999998</v>
      </c>
      <c r="D757" s="27">
        <v>1.5031300571332196E-7</v>
      </c>
      <c r="E757" s="30">
        <v>0.4805294205882496</v>
      </c>
    </row>
    <row r="758" spans="1:5">
      <c r="A758" s="26">
        <v>9</v>
      </c>
      <c r="B758" s="29">
        <v>549.1</v>
      </c>
      <c r="C758" s="25">
        <v>245.89999999999998</v>
      </c>
      <c r="D758" s="27">
        <v>1.5031300571332196E-7</v>
      </c>
      <c r="E758" s="30">
        <v>0.36742608275404837</v>
      </c>
    </row>
    <row r="759" spans="1:5">
      <c r="A759" s="26">
        <v>1</v>
      </c>
      <c r="B759" s="29">
        <v>549.1</v>
      </c>
      <c r="C759" s="25">
        <v>245.89999999999998</v>
      </c>
      <c r="D759" s="27">
        <v>2.6729852312106346E-7</v>
      </c>
      <c r="E759" s="30">
        <v>0.52974880127652602</v>
      </c>
    </row>
    <row r="760" spans="1:5">
      <c r="A760" s="26">
        <v>2</v>
      </c>
      <c r="B760" s="29">
        <v>549.1</v>
      </c>
      <c r="C760" s="25">
        <v>245.89999999999998</v>
      </c>
      <c r="D760" s="27">
        <v>2.6729852312106346E-7</v>
      </c>
      <c r="E760" s="30">
        <v>0.87997428797218802</v>
      </c>
    </row>
    <row r="761" spans="1:5">
      <c r="A761" s="26">
        <v>3</v>
      </c>
      <c r="B761" s="29">
        <v>549.1</v>
      </c>
      <c r="C761" s="25">
        <v>245.89999999999998</v>
      </c>
      <c r="D761" s="27">
        <v>2.6729852312106346E-7</v>
      </c>
      <c r="E761" s="30">
        <v>0.42571600956780986</v>
      </c>
    </row>
    <row r="762" spans="1:5">
      <c r="A762" s="26">
        <v>5</v>
      </c>
      <c r="B762" s="29">
        <v>549.1</v>
      </c>
      <c r="C762" s="25">
        <v>245.89999999999998</v>
      </c>
      <c r="D762" s="27">
        <v>2.6729852312106346E-7</v>
      </c>
      <c r="E762" s="30">
        <v>9.5745855209651162E-2</v>
      </c>
    </row>
    <row r="763" spans="1:5">
      <c r="A763" s="26">
        <v>6</v>
      </c>
      <c r="B763" s="29">
        <v>549.1</v>
      </c>
      <c r="C763" s="25">
        <v>245.89999999999998</v>
      </c>
      <c r="D763" s="27">
        <v>2.6729852312106346E-7</v>
      </c>
      <c r="E763" s="30">
        <v>0.25189525266287061</v>
      </c>
    </row>
    <row r="764" spans="1:5">
      <c r="A764" s="26">
        <v>7</v>
      </c>
      <c r="B764" s="29">
        <v>549.1</v>
      </c>
      <c r="C764" s="25">
        <v>245.89999999999998</v>
      </c>
      <c r="D764" s="27">
        <v>2.6729852312106346E-7</v>
      </c>
      <c r="E764" s="30">
        <v>0.16471000586548257</v>
      </c>
    </row>
    <row r="765" spans="1:5">
      <c r="A765" s="26">
        <v>8</v>
      </c>
      <c r="B765" s="29">
        <v>549.1</v>
      </c>
      <c r="C765" s="25">
        <v>245.89999999999998</v>
      </c>
      <c r="D765" s="27">
        <v>2.6729852312106346E-7</v>
      </c>
      <c r="E765" s="30">
        <v>0.56100919914525504</v>
      </c>
    </row>
    <row r="766" spans="1:5">
      <c r="A766" s="26">
        <v>9</v>
      </c>
      <c r="B766" s="29">
        <v>549.1</v>
      </c>
      <c r="C766" s="25">
        <v>245.89999999999998</v>
      </c>
      <c r="D766" s="27">
        <v>2.6729852312106346E-7</v>
      </c>
      <c r="E766" s="30">
        <v>0.55862450476573799</v>
      </c>
    </row>
    <row r="767" spans="1:5">
      <c r="A767" s="26">
        <v>1</v>
      </c>
      <c r="B767" s="29">
        <v>549.1</v>
      </c>
      <c r="C767" s="25">
        <v>245.89999999999998</v>
      </c>
      <c r="D767" s="27">
        <v>4.7533145999999996E-7</v>
      </c>
      <c r="E767" s="30">
        <v>0.46867305167780499</v>
      </c>
    </row>
    <row r="768" spans="1:5">
      <c r="A768" s="26">
        <v>2</v>
      </c>
      <c r="B768" s="29">
        <v>549.1</v>
      </c>
      <c r="C768" s="25">
        <v>245.89999999999998</v>
      </c>
      <c r="D768" s="27">
        <v>4.7533145999999996E-7</v>
      </c>
      <c r="E768" s="30">
        <v>0.33932822289441505</v>
      </c>
    </row>
    <row r="769" spans="1:5">
      <c r="A769" s="26">
        <v>3</v>
      </c>
      <c r="B769" s="29">
        <v>549.1</v>
      </c>
      <c r="C769" s="25">
        <v>245.89999999999998</v>
      </c>
      <c r="D769" s="27">
        <v>4.7533145999999996E-7</v>
      </c>
      <c r="E769" s="30">
        <v>0.35745385296902088</v>
      </c>
    </row>
    <row r="770" spans="1:5">
      <c r="A770" s="26">
        <v>5</v>
      </c>
      <c r="B770" s="29">
        <v>549.1</v>
      </c>
      <c r="C770" s="25">
        <v>245.89999999999998</v>
      </c>
      <c r="D770" s="27">
        <v>4.7533145999999996E-7</v>
      </c>
      <c r="E770" s="30">
        <v>0.21092107816902514</v>
      </c>
    </row>
    <row r="771" spans="1:5">
      <c r="A771" s="26">
        <v>6</v>
      </c>
      <c r="B771" s="29">
        <v>549.1</v>
      </c>
      <c r="C771" s="25">
        <v>245.89999999999998</v>
      </c>
      <c r="D771" s="27">
        <v>4.7533145999999996E-7</v>
      </c>
      <c r="E771" s="30">
        <v>0.72764572582990716</v>
      </c>
    </row>
    <row r="772" spans="1:5">
      <c r="A772" s="26">
        <v>7</v>
      </c>
      <c r="B772" s="29">
        <v>549.1</v>
      </c>
      <c r="C772" s="25">
        <v>245.89999999999998</v>
      </c>
      <c r="D772" s="27">
        <v>4.7533145999999996E-7</v>
      </c>
      <c r="E772" s="30">
        <v>0.28100884029970102</v>
      </c>
    </row>
    <row r="773" spans="1:5">
      <c r="A773" s="26">
        <v>8</v>
      </c>
      <c r="B773" s="29">
        <v>549.1</v>
      </c>
      <c r="C773" s="25">
        <v>245.89999999999998</v>
      </c>
      <c r="D773" s="27">
        <v>4.7533145999999996E-7</v>
      </c>
      <c r="E773" s="30">
        <v>0.2203281473473962</v>
      </c>
    </row>
    <row r="774" spans="1:5">
      <c r="A774" s="26">
        <v>9</v>
      </c>
      <c r="B774" s="29">
        <v>549.1</v>
      </c>
      <c r="C774" s="25">
        <v>245.89999999999998</v>
      </c>
      <c r="D774" s="27">
        <v>4.7533145999999996E-7</v>
      </c>
      <c r="E774" s="30">
        <v>0.82979341229527537</v>
      </c>
    </row>
    <row r="775" spans="1:5">
      <c r="A775" s="26">
        <v>1</v>
      </c>
      <c r="B775" s="29">
        <v>549.1</v>
      </c>
      <c r="C775" s="25">
        <v>245.89999999999998</v>
      </c>
      <c r="D775" s="27">
        <v>8.4527214826174023E-7</v>
      </c>
      <c r="E775" s="30">
        <v>0.62917286293666841</v>
      </c>
    </row>
    <row r="776" spans="1:5">
      <c r="A776" s="26">
        <v>2</v>
      </c>
      <c r="B776" s="29">
        <v>549.1</v>
      </c>
      <c r="C776" s="25">
        <v>245.89999999999998</v>
      </c>
      <c r="D776" s="27">
        <v>8.4527214826174023E-7</v>
      </c>
      <c r="E776" s="30">
        <v>1.1191028007936143</v>
      </c>
    </row>
    <row r="777" spans="1:5">
      <c r="A777" s="26">
        <v>3</v>
      </c>
      <c r="B777" s="29">
        <v>549.1</v>
      </c>
      <c r="C777" s="25">
        <v>245.89999999999998</v>
      </c>
      <c r="D777" s="27">
        <v>8.4527214826174023E-7</v>
      </c>
      <c r="E777" s="30">
        <v>0.95415731173460228</v>
      </c>
    </row>
    <row r="778" spans="1:5">
      <c r="A778" s="26">
        <v>5</v>
      </c>
      <c r="B778" s="29">
        <v>549.1</v>
      </c>
      <c r="C778" s="25">
        <v>245.89999999999998</v>
      </c>
      <c r="D778" s="27">
        <v>8.4527214826174023E-7</v>
      </c>
      <c r="E778" s="30">
        <v>0.71157385502367598</v>
      </c>
    </row>
    <row r="779" spans="1:5">
      <c r="A779" s="26">
        <v>6</v>
      </c>
      <c r="B779" s="29">
        <v>549.1</v>
      </c>
      <c r="C779" s="25">
        <v>245.89999999999998</v>
      </c>
      <c r="D779" s="27">
        <v>8.4527214826174023E-7</v>
      </c>
      <c r="E779" s="30">
        <v>0.27344499750645118</v>
      </c>
    </row>
    <row r="780" spans="1:5">
      <c r="A780" s="26">
        <v>7</v>
      </c>
      <c r="B780" s="29">
        <v>549.1</v>
      </c>
      <c r="C780" s="25">
        <v>245.89999999999998</v>
      </c>
      <c r="D780" s="27">
        <v>8.4527214826174023E-7</v>
      </c>
      <c r="E780" s="30">
        <v>0.38222578622138842</v>
      </c>
    </row>
    <row r="781" spans="1:5">
      <c r="A781" s="26">
        <v>8</v>
      </c>
      <c r="B781" s="29">
        <v>549.1</v>
      </c>
      <c r="C781" s="25">
        <v>245.89999999999998</v>
      </c>
      <c r="D781" s="27">
        <v>8.4527214826174023E-7</v>
      </c>
      <c r="E781" s="30">
        <v>0.52296181912519291</v>
      </c>
    </row>
    <row r="782" spans="1:5">
      <c r="A782" s="26">
        <v>9</v>
      </c>
      <c r="B782" s="29">
        <v>549.1</v>
      </c>
      <c r="C782" s="25">
        <v>245.89999999999998</v>
      </c>
      <c r="D782" s="27">
        <v>8.4527214826174023E-7</v>
      </c>
      <c r="E782" s="30">
        <v>0.39830887437468215</v>
      </c>
    </row>
    <row r="783" spans="1:5">
      <c r="A783" s="26">
        <v>1</v>
      </c>
      <c r="B783" s="29">
        <v>549.1</v>
      </c>
      <c r="C783" s="25">
        <v>245.89999999999998</v>
      </c>
      <c r="D783" s="27">
        <v>1.5031300571332202E-6</v>
      </c>
      <c r="E783" s="30">
        <v>0.32981468040820561</v>
      </c>
    </row>
    <row r="784" spans="1:5">
      <c r="A784" s="26">
        <v>2</v>
      </c>
      <c r="B784" s="29">
        <v>549.1</v>
      </c>
      <c r="C784" s="25">
        <v>245.89999999999998</v>
      </c>
      <c r="D784" s="27">
        <v>1.5031300571332202E-6</v>
      </c>
      <c r="E784" s="30">
        <v>0.60244857665964513</v>
      </c>
    </row>
    <row r="785" spans="1:5">
      <c r="A785" s="26">
        <v>3</v>
      </c>
      <c r="B785" s="29">
        <v>549.1</v>
      </c>
      <c r="C785" s="25">
        <v>245.89999999999998</v>
      </c>
      <c r="D785" s="27">
        <v>1.5031300571332202E-6</v>
      </c>
      <c r="E785" s="30">
        <v>0.63214976766308795</v>
      </c>
    </row>
    <row r="786" spans="1:5">
      <c r="A786" s="26">
        <v>5</v>
      </c>
      <c r="B786" s="29">
        <v>549.1</v>
      </c>
      <c r="C786" s="25">
        <v>245.89999999999998</v>
      </c>
      <c r="D786" s="27">
        <v>1.5031300571332202E-6</v>
      </c>
      <c r="E786" s="30">
        <v>0.6664536988461256</v>
      </c>
    </row>
    <row r="787" spans="1:5">
      <c r="A787" s="26">
        <v>6</v>
      </c>
      <c r="B787" s="29">
        <v>549.1</v>
      </c>
      <c r="C787" s="25">
        <v>245.89999999999998</v>
      </c>
      <c r="D787" s="27">
        <v>1.5031300571332202E-6</v>
      </c>
      <c r="E787" s="30">
        <v>0.70270004711484146</v>
      </c>
    </row>
    <row r="788" spans="1:5">
      <c r="A788" s="26">
        <v>7</v>
      </c>
      <c r="B788" s="29">
        <v>549.1</v>
      </c>
      <c r="C788" s="25">
        <v>245.89999999999998</v>
      </c>
      <c r="D788" s="27">
        <v>1.5031300571332202E-6</v>
      </c>
      <c r="E788" s="30">
        <v>7.2072565690029164E-2</v>
      </c>
    </row>
    <row r="789" spans="1:5">
      <c r="A789" s="26">
        <v>8</v>
      </c>
      <c r="B789" s="29">
        <v>549.1</v>
      </c>
      <c r="C789" s="25">
        <v>245.89999999999998</v>
      </c>
      <c r="D789" s="27">
        <v>1.5031300571332202E-6</v>
      </c>
      <c r="E789" s="30">
        <v>0.41828277699711924</v>
      </c>
    </row>
    <row r="790" spans="1:5">
      <c r="A790" s="26">
        <v>9</v>
      </c>
      <c r="B790" s="29">
        <v>549.1</v>
      </c>
      <c r="C790" s="25">
        <v>245.89999999999998</v>
      </c>
      <c r="D790" s="27">
        <v>1.5031300571332202E-6</v>
      </c>
      <c r="E790" s="30">
        <v>1.3602539090999</v>
      </c>
    </row>
    <row r="791" spans="1:5">
      <c r="A791" s="26">
        <v>1</v>
      </c>
      <c r="B791" s="29">
        <v>549.1</v>
      </c>
      <c r="C791" s="25">
        <v>245.89999999999998</v>
      </c>
      <c r="D791" s="27">
        <v>2.6729852312106342E-6</v>
      </c>
      <c r="E791" s="30">
        <v>1.9611914112796904</v>
      </c>
    </row>
    <row r="792" spans="1:5">
      <c r="A792" s="26">
        <v>2</v>
      </c>
      <c r="B792" s="29">
        <v>549.1</v>
      </c>
      <c r="C792" s="25">
        <v>245.89999999999998</v>
      </c>
      <c r="D792" s="27">
        <v>2.6729852312106342E-6</v>
      </c>
      <c r="E792" s="30">
        <v>0.98043765523423143</v>
      </c>
    </row>
    <row r="793" spans="1:5">
      <c r="A793" s="26">
        <v>3</v>
      </c>
      <c r="B793" s="29">
        <v>549.1</v>
      </c>
      <c r="C793" s="25">
        <v>245.89999999999998</v>
      </c>
      <c r="D793" s="27">
        <v>2.6729852312106342E-6</v>
      </c>
      <c r="E793" s="30">
        <v>0.25785169027929894</v>
      </c>
    </row>
    <row r="794" spans="1:5">
      <c r="A794" s="26">
        <v>5</v>
      </c>
      <c r="B794" s="29">
        <v>549.1</v>
      </c>
      <c r="C794" s="25">
        <v>245.89999999999998</v>
      </c>
      <c r="D794" s="27">
        <v>2.6729852312106342E-6</v>
      </c>
      <c r="E794" s="30">
        <v>0.48003177150936172</v>
      </c>
    </row>
    <row r="795" spans="1:5">
      <c r="A795" s="26">
        <v>6</v>
      </c>
      <c r="B795" s="29">
        <v>549.1</v>
      </c>
      <c r="C795" s="25">
        <v>245.89999999999998</v>
      </c>
      <c r="D795" s="27">
        <v>2.6729852312106342E-6</v>
      </c>
      <c r="E795" s="30">
        <v>1.0319769156830554</v>
      </c>
    </row>
    <row r="796" spans="1:5">
      <c r="A796" s="26">
        <v>7</v>
      </c>
      <c r="B796" s="29">
        <v>549.1</v>
      </c>
      <c r="C796" s="25">
        <v>245.89999999999998</v>
      </c>
      <c r="D796" s="27">
        <v>2.6729852312106342E-6</v>
      </c>
      <c r="E796" s="30">
        <v>0.42812440243109506</v>
      </c>
    </row>
    <row r="797" spans="1:5">
      <c r="A797" s="26">
        <v>8</v>
      </c>
      <c r="B797" s="29">
        <v>549.1</v>
      </c>
      <c r="C797" s="25">
        <v>245.89999999999998</v>
      </c>
      <c r="D797" s="27">
        <v>2.6729852312106342E-6</v>
      </c>
      <c r="E797" s="30">
        <v>0.1876160475855326</v>
      </c>
    </row>
    <row r="798" spans="1:5">
      <c r="A798" s="26">
        <v>9</v>
      </c>
      <c r="B798" s="29">
        <v>549.1</v>
      </c>
      <c r="C798" s="25">
        <v>245.89999999999998</v>
      </c>
      <c r="D798" s="27">
        <v>2.6729852312106342E-6</v>
      </c>
      <c r="E798" s="30">
        <v>1.3568129582235071</v>
      </c>
    </row>
    <row r="799" spans="1:5">
      <c r="A799" s="26">
        <v>1</v>
      </c>
      <c r="B799" s="29">
        <v>549.1</v>
      </c>
      <c r="C799" s="25">
        <v>245.89999999999998</v>
      </c>
      <c r="D799" s="27">
        <v>4.7533146000000003E-6</v>
      </c>
      <c r="E799" s="30">
        <v>0.49942466003684266</v>
      </c>
    </row>
    <row r="800" spans="1:5">
      <c r="A800" s="26">
        <v>2</v>
      </c>
      <c r="B800" s="29">
        <v>549.1</v>
      </c>
      <c r="C800" s="25">
        <v>245.89999999999998</v>
      </c>
      <c r="D800" s="27">
        <v>4.7533146000000003E-6</v>
      </c>
      <c r="E800" s="30">
        <v>0.33979734614325907</v>
      </c>
    </row>
    <row r="801" spans="1:5">
      <c r="A801" s="26">
        <v>3</v>
      </c>
      <c r="B801" s="29">
        <v>549.1</v>
      </c>
      <c r="C801" s="25">
        <v>245.89999999999998</v>
      </c>
      <c r="D801" s="27">
        <v>4.7533146000000003E-6</v>
      </c>
      <c r="E801" s="30">
        <v>0.71502295187162734</v>
      </c>
    </row>
    <row r="802" spans="1:5">
      <c r="A802" s="26">
        <v>5</v>
      </c>
      <c r="B802" s="29">
        <v>549.1</v>
      </c>
      <c r="C802" s="25">
        <v>245.89999999999998</v>
      </c>
      <c r="D802" s="27">
        <v>4.7533146000000003E-6</v>
      </c>
      <c r="E802" s="30">
        <v>0.25672607593565028</v>
      </c>
    </row>
    <row r="803" spans="1:5">
      <c r="A803" s="26">
        <v>6</v>
      </c>
      <c r="B803" s="29">
        <v>549.1</v>
      </c>
      <c r="C803" s="25">
        <v>245.89999999999998</v>
      </c>
      <c r="D803" s="27">
        <v>4.7533146000000003E-6</v>
      </c>
      <c r="E803" s="30">
        <v>0.4017167890197631</v>
      </c>
    </row>
    <row r="804" spans="1:5">
      <c r="A804" s="26">
        <v>7</v>
      </c>
      <c r="B804" s="29">
        <v>549.1</v>
      </c>
      <c r="C804" s="25">
        <v>245.89999999999998</v>
      </c>
      <c r="D804" s="27">
        <v>4.7533146000000003E-6</v>
      </c>
      <c r="E804" s="30">
        <v>0.33436436231312694</v>
      </c>
    </row>
    <row r="805" spans="1:5">
      <c r="A805" s="26">
        <v>8</v>
      </c>
      <c r="B805" s="29">
        <v>549.1</v>
      </c>
      <c r="C805" s="25">
        <v>245.89999999999998</v>
      </c>
      <c r="D805" s="27">
        <v>4.7533146000000003E-6</v>
      </c>
      <c r="E805" s="30">
        <v>0.46834941559593246</v>
      </c>
    </row>
    <row r="806" spans="1:5">
      <c r="A806" s="26">
        <v>9</v>
      </c>
      <c r="B806" s="29">
        <v>549.1</v>
      </c>
      <c r="C806" s="25">
        <v>245.89999999999998</v>
      </c>
      <c r="D806" s="27">
        <v>4.7533146000000003E-6</v>
      </c>
      <c r="E806" s="30">
        <v>1.1858233087361221</v>
      </c>
    </row>
    <row r="807" spans="1:5">
      <c r="A807" s="26">
        <v>1</v>
      </c>
      <c r="B807" s="29">
        <v>549.1</v>
      </c>
      <c r="C807" s="25">
        <v>245.89999999999998</v>
      </c>
      <c r="D807" s="27">
        <v>8.4527214826174034E-6</v>
      </c>
      <c r="E807" s="30">
        <v>1.0849756279894955</v>
      </c>
    </row>
    <row r="808" spans="1:5">
      <c r="A808" s="26">
        <v>2</v>
      </c>
      <c r="B808" s="29">
        <v>549.1</v>
      </c>
      <c r="C808" s="25">
        <v>245.89999999999998</v>
      </c>
      <c r="D808" s="27">
        <v>8.4527214826174034E-6</v>
      </c>
      <c r="E808" s="30">
        <v>0.18529768035886879</v>
      </c>
    </row>
    <row r="809" spans="1:5">
      <c r="A809" s="26">
        <v>3</v>
      </c>
      <c r="B809" s="29">
        <v>549.1</v>
      </c>
      <c r="C809" s="25">
        <v>245.89999999999998</v>
      </c>
      <c r="D809" s="27">
        <v>8.4527214826174034E-6</v>
      </c>
      <c r="E809" s="30">
        <v>0.6850463909398683</v>
      </c>
    </row>
    <row r="810" spans="1:5">
      <c r="A810" s="26">
        <v>5</v>
      </c>
      <c r="B810" s="29">
        <v>549.1</v>
      </c>
      <c r="C810" s="25">
        <v>245.89999999999998</v>
      </c>
      <c r="D810" s="27">
        <v>8.4527214826174034E-6</v>
      </c>
      <c r="E810" s="30">
        <v>0.50619748451542113</v>
      </c>
    </row>
    <row r="811" spans="1:5">
      <c r="A811" s="26">
        <v>6</v>
      </c>
      <c r="B811" s="29">
        <v>549.1</v>
      </c>
      <c r="C811" s="25">
        <v>245.89999999999998</v>
      </c>
      <c r="D811" s="27">
        <v>8.4527214826174034E-6</v>
      </c>
      <c r="E811" s="30">
        <v>0.51757105750238885</v>
      </c>
    </row>
    <row r="812" spans="1:5">
      <c r="A812" s="26">
        <v>7</v>
      </c>
      <c r="B812" s="29">
        <v>549.1</v>
      </c>
      <c r="C812" s="25">
        <v>245.89999999999998</v>
      </c>
      <c r="D812" s="27">
        <v>8.4527214826174034E-6</v>
      </c>
      <c r="E812" s="30">
        <v>0.34767221355694372</v>
      </c>
    </row>
    <row r="813" spans="1:5">
      <c r="A813" s="26">
        <v>8</v>
      </c>
      <c r="B813" s="29">
        <v>549.1</v>
      </c>
      <c r="C813" s="25">
        <v>245.89999999999998</v>
      </c>
      <c r="D813" s="27">
        <v>8.4527214826174034E-6</v>
      </c>
      <c r="E813" s="30">
        <v>0.3399147282588455</v>
      </c>
    </row>
    <row r="814" spans="1:5">
      <c r="A814" s="26">
        <v>9</v>
      </c>
      <c r="B814" s="29">
        <v>549.1</v>
      </c>
      <c r="C814" s="25">
        <v>245.89999999999998</v>
      </c>
      <c r="D814" s="27">
        <v>8.4527214826174034E-6</v>
      </c>
      <c r="E814" s="30">
        <v>1.5818670601434723</v>
      </c>
    </row>
    <row r="815" spans="1:5">
      <c r="A815" s="26">
        <v>1</v>
      </c>
      <c r="B815" s="29">
        <v>549.1</v>
      </c>
      <c r="C815" s="25">
        <v>245.89999999999998</v>
      </c>
      <c r="D815" s="27">
        <v>1.503130057133221E-5</v>
      </c>
      <c r="E815" s="30">
        <v>3.359077180861334</v>
      </c>
    </row>
    <row r="816" spans="1:5">
      <c r="A816" s="26">
        <v>2</v>
      </c>
      <c r="B816" s="29">
        <v>549.1</v>
      </c>
      <c r="C816" s="25">
        <v>245.89999999999998</v>
      </c>
      <c r="D816" s="27">
        <v>1.503130057133221E-5</v>
      </c>
      <c r="E816" s="30">
        <v>0.69513632354060129</v>
      </c>
    </row>
    <row r="817" spans="1:5">
      <c r="A817" s="26">
        <v>3</v>
      </c>
      <c r="B817" s="29">
        <v>549.1</v>
      </c>
      <c r="C817" s="25">
        <v>245.89999999999998</v>
      </c>
      <c r="D817" s="27">
        <v>1.503130057133221E-5</v>
      </c>
      <c r="E817" s="30">
        <v>1.6027654893397441</v>
      </c>
    </row>
    <row r="818" spans="1:5">
      <c r="A818" s="26">
        <v>5</v>
      </c>
      <c r="B818" s="29">
        <v>549.1</v>
      </c>
      <c r="C818" s="25">
        <v>245.89999999999998</v>
      </c>
      <c r="D818" s="27">
        <v>1.503130057133221E-5</v>
      </c>
      <c r="E818" s="30">
        <v>0.24616141668422548</v>
      </c>
    </row>
    <row r="819" spans="1:5">
      <c r="A819" s="26">
        <v>6</v>
      </c>
      <c r="B819" s="29">
        <v>549.1</v>
      </c>
      <c r="C819" s="25">
        <v>245.89999999999998</v>
      </c>
      <c r="D819" s="27">
        <v>1.503130057133221E-5</v>
      </c>
      <c r="E819" s="30">
        <v>0.64249534083794135</v>
      </c>
    </row>
    <row r="820" spans="1:5">
      <c r="A820" s="26">
        <v>7</v>
      </c>
      <c r="B820" s="29">
        <v>549.1</v>
      </c>
      <c r="C820" s="25">
        <v>245.89999999999998</v>
      </c>
      <c r="D820" s="27">
        <v>1.503130057133221E-5</v>
      </c>
      <c r="E820" s="30">
        <v>0.3918501186951594</v>
      </c>
    </row>
    <row r="821" spans="1:5">
      <c r="A821" s="26">
        <v>8</v>
      </c>
      <c r="B821" s="29">
        <v>549.1</v>
      </c>
      <c r="C821" s="25">
        <v>245.89999999999998</v>
      </c>
      <c r="D821" s="27">
        <v>1.503130057133221E-5</v>
      </c>
      <c r="E821" s="30">
        <v>1.3696827387521517</v>
      </c>
    </row>
    <row r="822" spans="1:5">
      <c r="A822" s="26">
        <v>9</v>
      </c>
      <c r="B822" s="29">
        <v>549.1</v>
      </c>
      <c r="C822" s="25">
        <v>245.89999999999998</v>
      </c>
      <c r="D822" s="27">
        <v>1.503130057133221E-5</v>
      </c>
      <c r="E822" s="30">
        <v>2.4990214431393905</v>
      </c>
    </row>
    <row r="823" spans="1:5">
      <c r="A823" s="26">
        <v>1</v>
      </c>
      <c r="B823" s="29">
        <v>549.1</v>
      </c>
      <c r="C823" s="25">
        <v>245.89999999999998</v>
      </c>
      <c r="D823" s="27">
        <v>2.672985231210635E-5</v>
      </c>
      <c r="E823" s="30">
        <v>5.6094461429218061</v>
      </c>
    </row>
    <row r="824" spans="1:5">
      <c r="A824" s="26">
        <v>2</v>
      </c>
      <c r="B824" s="29">
        <v>549.1</v>
      </c>
      <c r="C824" s="25">
        <v>245.89999999999998</v>
      </c>
      <c r="D824" s="27">
        <v>2.672985231210635E-5</v>
      </c>
      <c r="E824" s="30">
        <v>0.87562868970830865</v>
      </c>
    </row>
    <row r="825" spans="1:5">
      <c r="A825" s="26">
        <v>3</v>
      </c>
      <c r="B825" s="29">
        <v>549.1</v>
      </c>
      <c r="C825" s="25">
        <v>245.89999999999998</v>
      </c>
      <c r="D825" s="27">
        <v>2.672985231210635E-5</v>
      </c>
      <c r="E825" s="30">
        <v>0.38147842653726349</v>
      </c>
    </row>
    <row r="826" spans="1:5">
      <c r="A826" s="26">
        <v>5</v>
      </c>
      <c r="B826" s="29">
        <v>549.1</v>
      </c>
      <c r="C826" s="25">
        <v>245.89999999999998</v>
      </c>
      <c r="D826" s="27">
        <v>2.672985231210635E-5</v>
      </c>
      <c r="E826" s="30">
        <v>0.85264840239036221</v>
      </c>
    </row>
    <row r="827" spans="1:5">
      <c r="A827" s="26">
        <v>6</v>
      </c>
      <c r="B827" s="29">
        <v>549.1</v>
      </c>
      <c r="C827" s="25">
        <v>245.89999999999998</v>
      </c>
      <c r="D827" s="27">
        <v>2.672985231210635E-5</v>
      </c>
      <c r="E827" s="30">
        <v>1.6539408837609344</v>
      </c>
    </row>
    <row r="828" spans="1:5">
      <c r="A828" s="26">
        <v>7</v>
      </c>
      <c r="B828" s="29">
        <v>549.1</v>
      </c>
      <c r="C828" s="25">
        <v>245.89999999999998</v>
      </c>
      <c r="D828" s="27">
        <v>2.672985231210635E-5</v>
      </c>
      <c r="E828" s="30">
        <v>0.41273374930208856</v>
      </c>
    </row>
    <row r="829" spans="1:5">
      <c r="A829" s="26">
        <v>8</v>
      </c>
      <c r="B829" s="29">
        <v>549.1</v>
      </c>
      <c r="C829" s="25">
        <v>245.89999999999998</v>
      </c>
      <c r="D829" s="27">
        <v>2.672985231210635E-5</v>
      </c>
      <c r="E829" s="30">
        <v>1.6029500251584421</v>
      </c>
    </row>
    <row r="830" spans="1:5">
      <c r="A830" s="26">
        <v>9</v>
      </c>
      <c r="B830" s="29">
        <v>549.1</v>
      </c>
      <c r="C830" s="25">
        <v>245.89999999999998</v>
      </c>
      <c r="D830" s="27">
        <v>2.672985231210635E-5</v>
      </c>
      <c r="E830" s="30">
        <v>0.23105745350657952</v>
      </c>
    </row>
    <row r="831" spans="1:5">
      <c r="A831" s="26">
        <v>1</v>
      </c>
      <c r="B831" s="29">
        <v>549.1</v>
      </c>
      <c r="C831" s="25">
        <v>245.89999999999998</v>
      </c>
      <c r="D831" s="27">
        <v>4.7533146E-5</v>
      </c>
      <c r="E831" s="30">
        <v>7.370042336954616</v>
      </c>
    </row>
    <row r="832" spans="1:5">
      <c r="A832" s="26">
        <v>2</v>
      </c>
      <c r="B832" s="29">
        <v>549.1</v>
      </c>
      <c r="C832" s="25">
        <v>245.89999999999998</v>
      </c>
      <c r="D832" s="27">
        <v>4.7533146E-5</v>
      </c>
      <c r="E832" s="30">
        <v>1.2807665681077718</v>
      </c>
    </row>
    <row r="833" spans="1:5">
      <c r="A833" s="26">
        <v>3</v>
      </c>
      <c r="B833" s="29">
        <v>549.1</v>
      </c>
      <c r="C833" s="25">
        <v>245.89999999999998</v>
      </c>
      <c r="D833" s="27">
        <v>4.7533146E-5</v>
      </c>
      <c r="E833" s="30">
        <v>1.1529752444630648</v>
      </c>
    </row>
    <row r="834" spans="1:5">
      <c r="A834" s="26">
        <v>5</v>
      </c>
      <c r="B834" s="29">
        <v>549.1</v>
      </c>
      <c r="C834" s="25">
        <v>245.89999999999998</v>
      </c>
      <c r="D834" s="27">
        <v>4.7533146E-5</v>
      </c>
      <c r="E834" s="30">
        <v>1.1523117295537062</v>
      </c>
    </row>
    <row r="835" spans="1:5">
      <c r="A835" s="26">
        <v>6</v>
      </c>
      <c r="B835" s="29">
        <v>549.1</v>
      </c>
      <c r="C835" s="25">
        <v>245.89999999999998</v>
      </c>
      <c r="D835" s="27">
        <v>4.7533146E-5</v>
      </c>
      <c r="E835" s="30">
        <v>2.7923508342892709</v>
      </c>
    </row>
    <row r="836" spans="1:5">
      <c r="A836" s="26">
        <v>7</v>
      </c>
      <c r="B836" s="29">
        <v>549.1</v>
      </c>
      <c r="C836" s="25">
        <v>245.89999999999998</v>
      </c>
      <c r="D836" s="27">
        <v>4.7533146E-5</v>
      </c>
      <c r="E836" s="30">
        <v>0.15886198421200687</v>
      </c>
    </row>
    <row r="837" spans="1:5">
      <c r="A837" s="26">
        <v>8</v>
      </c>
      <c r="B837" s="29">
        <v>549.1</v>
      </c>
      <c r="C837" s="25">
        <v>245.89999999999998</v>
      </c>
      <c r="D837" s="27">
        <v>4.7533146E-5</v>
      </c>
      <c r="E837" s="30">
        <v>2.7287891692344841</v>
      </c>
    </row>
    <row r="838" spans="1:5">
      <c r="A838" s="26">
        <v>9</v>
      </c>
      <c r="B838" s="29">
        <v>549.1</v>
      </c>
      <c r="C838" s="25">
        <v>245.89999999999998</v>
      </c>
      <c r="D838" s="27">
        <v>4.7533146E-5</v>
      </c>
      <c r="E838" s="30">
        <v>2.1755545768595832</v>
      </c>
    </row>
    <row r="839" spans="1:5">
      <c r="A839" s="26">
        <v>1</v>
      </c>
      <c r="B839" s="29">
        <v>549.1</v>
      </c>
      <c r="C839" s="25">
        <v>245.89999999999998</v>
      </c>
      <c r="D839" s="27">
        <v>8.4527214826174061E-5</v>
      </c>
      <c r="E839" s="30">
        <v>9.6376240848419652</v>
      </c>
    </row>
    <row r="840" spans="1:5">
      <c r="A840" s="26">
        <v>2</v>
      </c>
      <c r="B840" s="29">
        <v>549.1</v>
      </c>
      <c r="C840" s="25">
        <v>245.89999999999998</v>
      </c>
      <c r="D840" s="27">
        <v>8.4527214826174061E-5</v>
      </c>
      <c r="E840" s="30">
        <v>2.1481766056118077</v>
      </c>
    </row>
    <row r="841" spans="1:5">
      <c r="A841" s="26">
        <v>3</v>
      </c>
      <c r="B841" s="29">
        <v>549.1</v>
      </c>
      <c r="C841" s="25">
        <v>245.89999999999998</v>
      </c>
      <c r="D841" s="27">
        <v>8.4527214826174061E-5</v>
      </c>
      <c r="E841" s="30">
        <v>2.4421367702025183</v>
      </c>
    </row>
    <row r="842" spans="1:5">
      <c r="A842" s="26">
        <v>5</v>
      </c>
      <c r="B842" s="29">
        <v>549.1</v>
      </c>
      <c r="C842" s="25">
        <v>245.89999999999998</v>
      </c>
      <c r="D842" s="27">
        <v>8.4527214826174061E-5</v>
      </c>
      <c r="E842" s="30">
        <v>2.4536916367933084</v>
      </c>
    </row>
    <row r="843" spans="1:5">
      <c r="A843" s="26">
        <v>6</v>
      </c>
      <c r="B843" s="29">
        <v>549.1</v>
      </c>
      <c r="C843" s="25">
        <v>245.89999999999998</v>
      </c>
      <c r="D843" s="27">
        <v>8.4527214826174061E-5</v>
      </c>
      <c r="E843" s="30">
        <v>4.3373051974835723</v>
      </c>
    </row>
    <row r="844" spans="1:5">
      <c r="A844" s="26">
        <v>7</v>
      </c>
      <c r="B844" s="29">
        <v>549.1</v>
      </c>
      <c r="C844" s="25">
        <v>245.89999999999998</v>
      </c>
      <c r="D844" s="27">
        <v>8.4527214826174061E-5</v>
      </c>
      <c r="E844" s="30">
        <v>0.46102022957435224</v>
      </c>
    </row>
    <row r="845" spans="1:5">
      <c r="A845" s="26">
        <v>8</v>
      </c>
      <c r="B845" s="29">
        <v>549.1</v>
      </c>
      <c r="C845" s="25">
        <v>245.89999999999998</v>
      </c>
      <c r="D845" s="27">
        <v>8.4527214826174061E-5</v>
      </c>
      <c r="E845" s="30">
        <v>4.4923127385959987</v>
      </c>
    </row>
    <row r="846" spans="1:5">
      <c r="A846" s="26">
        <v>9</v>
      </c>
      <c r="B846" s="29">
        <v>549.1</v>
      </c>
      <c r="C846" s="25">
        <v>245.89999999999998</v>
      </c>
      <c r="D846" s="27">
        <v>8.4527214826174061E-5</v>
      </c>
      <c r="E846" s="30">
        <v>3.0751760430212878</v>
      </c>
    </row>
    <row r="847" spans="1:5">
      <c r="A847" s="26">
        <v>1</v>
      </c>
      <c r="B847" s="29">
        <v>549.1</v>
      </c>
      <c r="C847" s="25">
        <v>245.89999999999998</v>
      </c>
      <c r="D847" s="27">
        <v>1.50313005713322E-4</v>
      </c>
      <c r="E847" s="30">
        <v>12.680021287687559</v>
      </c>
    </row>
    <row r="848" spans="1:5">
      <c r="A848" s="26">
        <v>2</v>
      </c>
      <c r="B848" s="29">
        <v>549.1</v>
      </c>
      <c r="C848" s="25">
        <v>245.89999999999998</v>
      </c>
      <c r="D848" s="27">
        <v>1.50313005713322E-4</v>
      </c>
      <c r="E848" s="30">
        <v>2.9051595100332097</v>
      </c>
    </row>
    <row r="849" spans="1:5">
      <c r="A849" s="26">
        <v>3</v>
      </c>
      <c r="B849" s="29">
        <v>549.1</v>
      </c>
      <c r="C849" s="25">
        <v>245.89999999999998</v>
      </c>
      <c r="D849" s="27">
        <v>1.50313005713322E-4</v>
      </c>
      <c r="E849" s="30">
        <v>3.7138125770623631</v>
      </c>
    </row>
    <row r="850" spans="1:5">
      <c r="A850" s="26">
        <v>5</v>
      </c>
      <c r="B850" s="29">
        <v>549.1</v>
      </c>
      <c r="C850" s="25">
        <v>245.89999999999998</v>
      </c>
      <c r="D850" s="27">
        <v>1.50313005713322E-4</v>
      </c>
      <c r="E850" s="30">
        <v>3.3382586473008269</v>
      </c>
    </row>
    <row r="851" spans="1:5">
      <c r="A851" s="26">
        <v>6</v>
      </c>
      <c r="B851" s="29">
        <v>549.1</v>
      </c>
      <c r="C851" s="25">
        <v>245.89999999999998</v>
      </c>
      <c r="D851" s="27">
        <v>1.50313005713322E-4</v>
      </c>
      <c r="E851" s="30">
        <v>6.1790254311838346</v>
      </c>
    </row>
    <row r="852" spans="1:5">
      <c r="A852" s="26">
        <v>7</v>
      </c>
      <c r="B852" s="29">
        <v>549.1</v>
      </c>
      <c r="C852" s="25">
        <v>245.89999999999998</v>
      </c>
      <c r="D852" s="27">
        <v>1.50313005713322E-4</v>
      </c>
      <c r="E852" s="30">
        <v>1.4011027408899581</v>
      </c>
    </row>
    <row r="853" spans="1:5">
      <c r="A853" s="26">
        <v>8</v>
      </c>
      <c r="B853" s="29">
        <v>549.1</v>
      </c>
      <c r="C853" s="25">
        <v>245.89999999999998</v>
      </c>
      <c r="D853" s="27">
        <v>1.50313005713322E-4</v>
      </c>
      <c r="E853" s="30">
        <v>6.6019158237638953</v>
      </c>
    </row>
    <row r="854" spans="1:5">
      <c r="A854" s="26">
        <v>9</v>
      </c>
      <c r="B854" s="29">
        <v>549.1</v>
      </c>
      <c r="C854" s="25">
        <v>245.89999999999998</v>
      </c>
      <c r="D854" s="27">
        <v>1.50313005713322E-4</v>
      </c>
      <c r="E854" s="30">
        <v>4.8041878733780301</v>
      </c>
    </row>
    <row r="855" spans="1:5">
      <c r="A855" s="26">
        <v>1</v>
      </c>
      <c r="B855" s="29">
        <v>549.1</v>
      </c>
      <c r="C855" s="25">
        <v>245.89999999999998</v>
      </c>
      <c r="D855" s="27">
        <v>2.6729852312106379E-4</v>
      </c>
      <c r="E855" s="30">
        <v>14.486717215325911</v>
      </c>
    </row>
    <row r="856" spans="1:5">
      <c r="A856" s="26">
        <v>2</v>
      </c>
      <c r="B856" s="29">
        <v>549.1</v>
      </c>
      <c r="C856" s="25">
        <v>245.89999999999998</v>
      </c>
      <c r="D856" s="27">
        <v>2.6729852312106379E-4</v>
      </c>
      <c r="E856" s="30">
        <v>5.0491698778880387</v>
      </c>
    </row>
    <row r="857" spans="1:5">
      <c r="A857" s="26">
        <v>3</v>
      </c>
      <c r="B857" s="29">
        <v>549.1</v>
      </c>
      <c r="C857" s="25">
        <v>245.89999999999998</v>
      </c>
      <c r="D857" s="27">
        <v>2.6729852312106379E-4</v>
      </c>
      <c r="E857" s="30">
        <v>7.2806471296284743</v>
      </c>
    </row>
    <row r="858" spans="1:5">
      <c r="A858" s="26">
        <v>5</v>
      </c>
      <c r="B858" s="29">
        <v>549.1</v>
      </c>
      <c r="C858" s="25">
        <v>245.89999999999998</v>
      </c>
      <c r="D858" s="27">
        <v>2.6729852312106379E-4</v>
      </c>
      <c r="E858" s="30">
        <v>5.2598091065450703</v>
      </c>
    </row>
    <row r="859" spans="1:5">
      <c r="A859" s="26">
        <v>6</v>
      </c>
      <c r="B859" s="29">
        <v>549.1</v>
      </c>
      <c r="C859" s="25">
        <v>245.89999999999998</v>
      </c>
      <c r="D859" s="27">
        <v>2.6729852312106379E-4</v>
      </c>
      <c r="E859" s="30">
        <v>8.9685035143446115</v>
      </c>
    </row>
    <row r="860" spans="1:5">
      <c r="A860" s="26">
        <v>7</v>
      </c>
      <c r="B860" s="29">
        <v>549.1</v>
      </c>
      <c r="C860" s="25">
        <v>245.89999999999998</v>
      </c>
      <c r="D860" s="27">
        <v>2.6729852312106379E-4</v>
      </c>
      <c r="E860" s="30">
        <v>0.4900269692806033</v>
      </c>
    </row>
    <row r="861" spans="1:5">
      <c r="A861" s="26">
        <v>8</v>
      </c>
      <c r="B861" s="29">
        <v>549.1</v>
      </c>
      <c r="C861" s="25">
        <v>245.89999999999998</v>
      </c>
      <c r="D861" s="27">
        <v>2.6729852312106379E-4</v>
      </c>
      <c r="E861" s="30">
        <v>7.8058460671596483</v>
      </c>
    </row>
    <row r="862" spans="1:5">
      <c r="A862" s="26">
        <v>9</v>
      </c>
      <c r="B862" s="29">
        <v>549.1</v>
      </c>
      <c r="C862" s="25">
        <v>245.89999999999998</v>
      </c>
      <c r="D862" s="27">
        <v>2.6729852312106379E-4</v>
      </c>
      <c r="E862" s="30">
        <v>7.9647102780377157</v>
      </c>
    </row>
    <row r="863" spans="1:5">
      <c r="A863" s="26">
        <v>1</v>
      </c>
      <c r="B863" s="29">
        <v>549.1</v>
      </c>
      <c r="C863" s="25">
        <v>245.89999999999998</v>
      </c>
      <c r="D863" s="27">
        <v>4.7533145999999996E-4</v>
      </c>
      <c r="E863" s="30">
        <v>7.0863073151781766</v>
      </c>
    </row>
    <row r="864" spans="1:5">
      <c r="A864" s="26">
        <v>2</v>
      </c>
      <c r="B864" s="29">
        <v>549.1</v>
      </c>
      <c r="C864" s="25">
        <v>245.89999999999998</v>
      </c>
      <c r="D864" s="27">
        <v>4.7533145999999996E-4</v>
      </c>
      <c r="E864" s="30">
        <v>8.0495199792443799</v>
      </c>
    </row>
    <row r="865" spans="1:5">
      <c r="A865" s="26">
        <v>3</v>
      </c>
      <c r="B865" s="29">
        <v>549.1</v>
      </c>
      <c r="C865" s="25">
        <v>245.89999999999998</v>
      </c>
      <c r="D865" s="27">
        <v>4.7533145999999996E-4</v>
      </c>
      <c r="E865" s="30">
        <v>9.0099002456778745</v>
      </c>
    </row>
    <row r="866" spans="1:5">
      <c r="A866" s="26">
        <v>5</v>
      </c>
      <c r="B866" s="29">
        <v>549.1</v>
      </c>
      <c r="C866" s="25">
        <v>245.89999999999998</v>
      </c>
      <c r="D866" s="27">
        <v>4.7533145999999996E-4</v>
      </c>
      <c r="E866" s="30">
        <v>3.9338698068635747</v>
      </c>
    </row>
    <row r="867" spans="1:5">
      <c r="A867" s="26">
        <v>6</v>
      </c>
      <c r="B867" s="29">
        <v>549.1</v>
      </c>
      <c r="C867" s="25">
        <v>245.89999999999998</v>
      </c>
      <c r="D867" s="27">
        <v>4.7533145999999996E-4</v>
      </c>
      <c r="E867" s="30">
        <v>7.9500522442056356</v>
      </c>
    </row>
    <row r="868" spans="1:5">
      <c r="A868" s="26">
        <v>7</v>
      </c>
      <c r="B868" s="29">
        <v>549.1</v>
      </c>
      <c r="C868" s="25">
        <v>245.89999999999998</v>
      </c>
      <c r="D868" s="27">
        <v>4.7533145999999996E-4</v>
      </c>
      <c r="E868" s="30">
        <v>1.4121147280789192</v>
      </c>
    </row>
    <row r="869" spans="1:5">
      <c r="A869" s="26">
        <v>8</v>
      </c>
      <c r="B869" s="29">
        <v>549.1</v>
      </c>
      <c r="C869" s="25">
        <v>245.89999999999998</v>
      </c>
      <c r="D869" s="27">
        <v>4.7533145999999996E-4</v>
      </c>
      <c r="E869" s="30">
        <v>9.1068877309056671</v>
      </c>
    </row>
    <row r="870" spans="1:5">
      <c r="A870" s="26">
        <v>9</v>
      </c>
      <c r="B870" s="29">
        <v>549.1</v>
      </c>
      <c r="C870" s="25">
        <v>245.89999999999998</v>
      </c>
      <c r="D870" s="27">
        <v>4.7533145999999996E-4</v>
      </c>
      <c r="E870" s="30">
        <v>14.340687847451433</v>
      </c>
    </row>
    <row r="871" spans="1:5">
      <c r="A871" s="26">
        <v>1</v>
      </c>
      <c r="B871" s="29">
        <v>549.1</v>
      </c>
      <c r="C871" s="25">
        <v>245.89999999999998</v>
      </c>
      <c r="D871" s="27">
        <v>8.4527214826174001E-4</v>
      </c>
      <c r="E871" s="30">
        <v>28.055627238765279</v>
      </c>
    </row>
    <row r="872" spans="1:5">
      <c r="A872" s="26">
        <v>2</v>
      </c>
      <c r="B872" s="29">
        <v>549.1</v>
      </c>
      <c r="C872" s="25">
        <v>245.89999999999998</v>
      </c>
      <c r="D872" s="27">
        <v>8.4527214826174001E-4</v>
      </c>
      <c r="E872" s="30">
        <v>5.7845553718912335</v>
      </c>
    </row>
    <row r="873" spans="1:5">
      <c r="A873" s="26">
        <v>3</v>
      </c>
      <c r="B873" s="29">
        <v>549.1</v>
      </c>
      <c r="C873" s="25">
        <v>245.89999999999998</v>
      </c>
      <c r="D873" s="27">
        <v>8.4527214826174001E-4</v>
      </c>
      <c r="E873" s="30">
        <v>10.214567499372134</v>
      </c>
    </row>
    <row r="874" spans="1:5">
      <c r="A874" s="26">
        <v>7</v>
      </c>
      <c r="B874" s="29">
        <v>549.1</v>
      </c>
      <c r="C874" s="25">
        <v>245.89999999999998</v>
      </c>
      <c r="D874" s="27">
        <v>8.4527214826174001E-4</v>
      </c>
      <c r="E874" s="30">
        <v>5.792552553457897</v>
      </c>
    </row>
    <row r="875" spans="1:5">
      <c r="A875" s="26">
        <v>9</v>
      </c>
      <c r="B875" s="29">
        <v>549.1</v>
      </c>
      <c r="C875" s="25">
        <v>245.89999999999998</v>
      </c>
      <c r="D875" s="27">
        <v>8.4527214826174001E-4</v>
      </c>
      <c r="E875" s="30">
        <v>23.802357985272074</v>
      </c>
    </row>
    <row r="876" spans="1:5">
      <c r="A876" s="26">
        <v>2</v>
      </c>
      <c r="B876" s="29">
        <v>549.1</v>
      </c>
      <c r="C876" s="25">
        <v>245.89999999999998</v>
      </c>
      <c r="D876" s="27">
        <v>1.5031300571332216E-3</v>
      </c>
      <c r="E876" s="30">
        <v>12.83866842093736</v>
      </c>
    </row>
    <row r="877" spans="1:5">
      <c r="A877" s="26">
        <v>7</v>
      </c>
      <c r="B877" s="29">
        <v>549.1</v>
      </c>
      <c r="C877" s="25">
        <v>245.89999999999998</v>
      </c>
      <c r="D877" s="27">
        <v>1.5031300571332216E-3</v>
      </c>
      <c r="E877" s="30">
        <v>16.431226512659098</v>
      </c>
    </row>
    <row r="878" spans="1:5">
      <c r="A878" s="26">
        <v>9</v>
      </c>
      <c r="B878" s="29">
        <v>549.1</v>
      </c>
      <c r="C878" s="25">
        <v>245.89999999999998</v>
      </c>
      <c r="D878" s="27">
        <v>1.5031300571332216E-3</v>
      </c>
      <c r="E878" s="30">
        <v>27.534042767834862</v>
      </c>
    </row>
    <row r="879" spans="1:5">
      <c r="A879" s="26">
        <v>1</v>
      </c>
      <c r="B879" s="29">
        <v>647</v>
      </c>
      <c r="C879" s="25">
        <v>148</v>
      </c>
      <c r="D879" s="27">
        <v>8.4527214826173989E-8</v>
      </c>
      <c r="E879" s="30">
        <v>0.16497570109593895</v>
      </c>
    </row>
    <row r="880" spans="1:5">
      <c r="A880" s="26">
        <v>2</v>
      </c>
      <c r="B880" s="29">
        <v>647</v>
      </c>
      <c r="C880" s="25">
        <v>148</v>
      </c>
      <c r="D880" s="27">
        <v>8.4527214826173989E-8</v>
      </c>
      <c r="E880" s="30">
        <v>0.36620138512997802</v>
      </c>
    </row>
    <row r="881" spans="1:5">
      <c r="A881" s="26">
        <v>3</v>
      </c>
      <c r="B881" s="29">
        <v>647</v>
      </c>
      <c r="C881" s="25">
        <v>148</v>
      </c>
      <c r="D881" s="27">
        <v>8.4527214826173989E-8</v>
      </c>
      <c r="E881" s="30">
        <v>0.97761978600740762</v>
      </c>
    </row>
    <row r="882" spans="1:5">
      <c r="A882" s="26">
        <v>4</v>
      </c>
      <c r="B882" s="29">
        <v>647</v>
      </c>
      <c r="C882" s="25">
        <v>148</v>
      </c>
      <c r="D882" s="27">
        <v>8.4527214826173989E-8</v>
      </c>
      <c r="E882" s="30">
        <v>2.0193889833132022</v>
      </c>
    </row>
    <row r="883" spans="1:5">
      <c r="A883" s="26">
        <v>5</v>
      </c>
      <c r="B883" s="29">
        <v>647</v>
      </c>
      <c r="C883" s="25">
        <v>148</v>
      </c>
      <c r="D883" s="27">
        <v>8.4527214826173989E-8</v>
      </c>
      <c r="E883" s="30">
        <v>0.54515497865497198</v>
      </c>
    </row>
    <row r="884" spans="1:5">
      <c r="A884" s="26">
        <v>6</v>
      </c>
      <c r="B884" s="29">
        <v>647</v>
      </c>
      <c r="C884" s="25">
        <v>148</v>
      </c>
      <c r="D884" s="27">
        <v>8.4527214826173989E-8</v>
      </c>
      <c r="E884" s="30">
        <v>3.3374900733297874</v>
      </c>
    </row>
    <row r="885" spans="1:5">
      <c r="A885" s="26">
        <v>7</v>
      </c>
      <c r="B885" s="29">
        <v>647</v>
      </c>
      <c r="C885" s="25">
        <v>148</v>
      </c>
      <c r="D885" s="27">
        <v>8.4527214826173989E-8</v>
      </c>
      <c r="E885" s="30">
        <v>1.6012899673776997</v>
      </c>
    </row>
    <row r="886" spans="1:5">
      <c r="A886" s="26">
        <v>8</v>
      </c>
      <c r="B886" s="29">
        <v>647</v>
      </c>
      <c r="C886" s="25">
        <v>148</v>
      </c>
      <c r="D886" s="27">
        <v>8.4527214826173989E-8</v>
      </c>
      <c r="E886" s="30">
        <v>0.63171324486061264</v>
      </c>
    </row>
    <row r="887" spans="1:5">
      <c r="A887" s="26">
        <v>9</v>
      </c>
      <c r="B887" s="29">
        <v>647</v>
      </c>
      <c r="C887" s="25">
        <v>148</v>
      </c>
      <c r="D887" s="27">
        <v>8.4527214826173989E-8</v>
      </c>
      <c r="E887" s="30">
        <v>0.88668626800766792</v>
      </c>
    </row>
    <row r="888" spans="1:5">
      <c r="A888" s="26">
        <v>1</v>
      </c>
      <c r="B888" s="29">
        <v>647</v>
      </c>
      <c r="C888" s="25">
        <v>148</v>
      </c>
      <c r="D888" s="27">
        <v>1.5031300571332196E-7</v>
      </c>
      <c r="E888" s="30">
        <v>0.61082947119607078</v>
      </c>
    </row>
    <row r="889" spans="1:5">
      <c r="A889" s="26">
        <v>2</v>
      </c>
      <c r="B889" s="29">
        <v>647</v>
      </c>
      <c r="C889" s="25">
        <v>148</v>
      </c>
      <c r="D889" s="27">
        <v>1.5031300571332196E-7</v>
      </c>
      <c r="E889" s="30">
        <v>0.34488156664272446</v>
      </c>
    </row>
    <row r="890" spans="1:5">
      <c r="A890" s="26">
        <v>3</v>
      </c>
      <c r="B890" s="29">
        <v>647</v>
      </c>
      <c r="C890" s="25">
        <v>148</v>
      </c>
      <c r="D890" s="27">
        <v>1.5031300571332196E-7</v>
      </c>
      <c r="E890" s="30">
        <v>0.75634507387778571</v>
      </c>
    </row>
    <row r="891" spans="1:5">
      <c r="A891" s="26">
        <v>4</v>
      </c>
      <c r="B891" s="29">
        <v>647</v>
      </c>
      <c r="C891" s="25">
        <v>148</v>
      </c>
      <c r="D891" s="27">
        <v>1.5031300571332196E-7</v>
      </c>
      <c r="E891" s="30">
        <v>0.50602268028748598</v>
      </c>
    </row>
    <row r="892" spans="1:5">
      <c r="A892" s="26">
        <v>5</v>
      </c>
      <c r="B892" s="29">
        <v>647</v>
      </c>
      <c r="C892" s="25">
        <v>148</v>
      </c>
      <c r="D892" s="27">
        <v>1.5031300571332196E-7</v>
      </c>
      <c r="E892" s="30">
        <v>0.83911209805112552</v>
      </c>
    </row>
    <row r="893" spans="1:5">
      <c r="A893" s="26">
        <v>6</v>
      </c>
      <c r="B893" s="29">
        <v>647</v>
      </c>
      <c r="C893" s="25">
        <v>148</v>
      </c>
      <c r="D893" s="27">
        <v>1.5031300571332196E-7</v>
      </c>
      <c r="E893" s="30">
        <v>2.6498420199840762</v>
      </c>
    </row>
    <row r="894" spans="1:5">
      <c r="A894" s="26">
        <v>7</v>
      </c>
      <c r="B894" s="29">
        <v>647</v>
      </c>
      <c r="C894" s="25">
        <v>148</v>
      </c>
      <c r="D894" s="27">
        <v>1.5031300571332196E-7</v>
      </c>
      <c r="E894" s="30">
        <v>0.65715827758733514</v>
      </c>
    </row>
    <row r="895" spans="1:5">
      <c r="A895" s="26">
        <v>8</v>
      </c>
      <c r="B895" s="29">
        <v>647</v>
      </c>
      <c r="C895" s="25">
        <v>148</v>
      </c>
      <c r="D895" s="27">
        <v>1.5031300571332196E-7</v>
      </c>
      <c r="E895" s="30">
        <v>0.23505526460269499</v>
      </c>
    </row>
    <row r="896" spans="1:5">
      <c r="A896" s="26">
        <v>9</v>
      </c>
      <c r="B896" s="29">
        <v>647</v>
      </c>
      <c r="C896" s="25">
        <v>148</v>
      </c>
      <c r="D896" s="27">
        <v>1.5031300571332196E-7</v>
      </c>
      <c r="E896" s="30">
        <v>1.3964326119078649</v>
      </c>
    </row>
    <row r="897" spans="1:5">
      <c r="A897" s="26">
        <v>1</v>
      </c>
      <c r="B897" s="29">
        <v>647</v>
      </c>
      <c r="C897" s="25">
        <v>148</v>
      </c>
      <c r="D897" s="27">
        <v>2.6729852312106346E-7</v>
      </c>
      <c r="E897" s="30">
        <v>0.56672188319461203</v>
      </c>
    </row>
    <row r="898" spans="1:5">
      <c r="A898" s="26">
        <v>2</v>
      </c>
      <c r="B898" s="29">
        <v>647</v>
      </c>
      <c r="C898" s="25">
        <v>148</v>
      </c>
      <c r="D898" s="27">
        <v>2.6729852312106346E-7</v>
      </c>
      <c r="E898" s="30">
        <v>0.22922922318148015</v>
      </c>
    </row>
    <row r="899" spans="1:5">
      <c r="A899" s="26">
        <v>3</v>
      </c>
      <c r="B899" s="29">
        <v>647</v>
      </c>
      <c r="C899" s="25">
        <v>148</v>
      </c>
      <c r="D899" s="27">
        <v>2.6729852312106346E-7</v>
      </c>
      <c r="E899" s="30">
        <v>0.10460922452539874</v>
      </c>
    </row>
    <row r="900" spans="1:5">
      <c r="A900" s="26">
        <v>4</v>
      </c>
      <c r="B900" s="29">
        <v>647</v>
      </c>
      <c r="C900" s="25">
        <v>148</v>
      </c>
      <c r="D900" s="27">
        <v>2.6729852312106346E-7</v>
      </c>
      <c r="E900" s="30">
        <v>0.52974880127652602</v>
      </c>
    </row>
    <row r="901" spans="1:5">
      <c r="A901" s="26">
        <v>5</v>
      </c>
      <c r="B901" s="29">
        <v>647</v>
      </c>
      <c r="C901" s="25">
        <v>148</v>
      </c>
      <c r="D901" s="27">
        <v>2.6729852312106346E-7</v>
      </c>
      <c r="E901" s="30">
        <v>0.4328824537205811</v>
      </c>
    </row>
    <row r="902" spans="1:5">
      <c r="A902" s="26">
        <v>6</v>
      </c>
      <c r="B902" s="29">
        <v>647</v>
      </c>
      <c r="C902" s="25">
        <v>148</v>
      </c>
      <c r="D902" s="27">
        <v>2.6729852312106346E-7</v>
      </c>
      <c r="E902" s="30">
        <v>0.72731070973587875</v>
      </c>
    </row>
    <row r="903" spans="1:5">
      <c r="A903" s="26">
        <v>7</v>
      </c>
      <c r="B903" s="29">
        <v>647</v>
      </c>
      <c r="C903" s="25">
        <v>148</v>
      </c>
      <c r="D903" s="27">
        <v>2.6729852312106346E-7</v>
      </c>
      <c r="E903" s="30">
        <v>0.27913865570128243</v>
      </c>
    </row>
    <row r="904" spans="1:5">
      <c r="A904" s="26">
        <v>8</v>
      </c>
      <c r="B904" s="29">
        <v>647</v>
      </c>
      <c r="C904" s="25">
        <v>148</v>
      </c>
      <c r="D904" s="27">
        <v>2.6729852312106346E-7</v>
      </c>
      <c r="E904" s="30">
        <v>0.18989782154318724</v>
      </c>
    </row>
    <row r="905" spans="1:5">
      <c r="A905" s="26">
        <v>9</v>
      </c>
      <c r="B905" s="29">
        <v>647</v>
      </c>
      <c r="C905" s="25">
        <v>148</v>
      </c>
      <c r="D905" s="27">
        <v>2.6729852312106346E-7</v>
      </c>
      <c r="E905" s="30">
        <v>0.99259019915789182</v>
      </c>
    </row>
    <row r="906" spans="1:5">
      <c r="A906" s="26">
        <v>1</v>
      </c>
      <c r="B906" s="29">
        <v>647</v>
      </c>
      <c r="C906" s="25">
        <v>148</v>
      </c>
      <c r="D906" s="27">
        <v>4.7533145999999996E-7</v>
      </c>
      <c r="E906" s="30">
        <v>2.0387782069747198</v>
      </c>
    </row>
    <row r="907" spans="1:5">
      <c r="A907" s="26">
        <v>2</v>
      </c>
      <c r="B907" s="29">
        <v>647</v>
      </c>
      <c r="C907" s="25">
        <v>148</v>
      </c>
      <c r="D907" s="27">
        <v>4.7533145999999996E-7</v>
      </c>
      <c r="E907" s="30">
        <v>0.41354234172317517</v>
      </c>
    </row>
    <row r="908" spans="1:5">
      <c r="A908" s="26">
        <v>3</v>
      </c>
      <c r="B908" s="29">
        <v>647</v>
      </c>
      <c r="C908" s="25">
        <v>148</v>
      </c>
      <c r="D908" s="27">
        <v>4.7533145999999996E-7</v>
      </c>
      <c r="E908" s="30">
        <v>0.38165414430231714</v>
      </c>
    </row>
    <row r="909" spans="1:5">
      <c r="A909" s="26">
        <v>4</v>
      </c>
      <c r="B909" s="29">
        <v>647</v>
      </c>
      <c r="C909" s="25">
        <v>148</v>
      </c>
      <c r="D909" s="27">
        <v>4.7533145999999996E-7</v>
      </c>
      <c r="E909" s="30">
        <v>0.46867305167780499</v>
      </c>
    </row>
    <row r="910" spans="1:5">
      <c r="A910" s="26">
        <v>5</v>
      </c>
      <c r="B910" s="29">
        <v>647</v>
      </c>
      <c r="C910" s="25">
        <v>148</v>
      </c>
      <c r="D910" s="27">
        <v>4.7533145999999996E-7</v>
      </c>
      <c r="E910" s="30">
        <v>1.0002763084410977</v>
      </c>
    </row>
    <row r="911" spans="1:5">
      <c r="A911" s="26">
        <v>6</v>
      </c>
      <c r="B911" s="29">
        <v>647</v>
      </c>
      <c r="C911" s="25">
        <v>148</v>
      </c>
      <c r="D911" s="27">
        <v>4.7533145999999996E-7</v>
      </c>
      <c r="E911" s="30">
        <v>4.7219347626662191</v>
      </c>
    </row>
    <row r="912" spans="1:5">
      <c r="A912" s="26">
        <v>7</v>
      </c>
      <c r="B912" s="29">
        <v>647</v>
      </c>
      <c r="C912" s="25">
        <v>148</v>
      </c>
      <c r="D912" s="27">
        <v>4.7533145999999996E-7</v>
      </c>
      <c r="E912" s="30">
        <v>0.13750547247252529</v>
      </c>
    </row>
    <row r="913" spans="1:5">
      <c r="A913" s="26">
        <v>8</v>
      </c>
      <c r="B913" s="29">
        <v>647</v>
      </c>
      <c r="C913" s="25">
        <v>148</v>
      </c>
      <c r="D913" s="27">
        <v>4.7533145999999996E-7</v>
      </c>
      <c r="E913" s="30">
        <v>0.35667279302991217</v>
      </c>
    </row>
    <row r="914" spans="1:5">
      <c r="A914" s="26">
        <v>9</v>
      </c>
      <c r="B914" s="29">
        <v>647</v>
      </c>
      <c r="C914" s="25">
        <v>148</v>
      </c>
      <c r="D914" s="27">
        <v>4.7533145999999996E-7</v>
      </c>
      <c r="E914" s="30">
        <v>0.4823030214847151</v>
      </c>
    </row>
    <row r="915" spans="1:5">
      <c r="A915" s="26">
        <v>1</v>
      </c>
      <c r="B915" s="29">
        <v>647</v>
      </c>
      <c r="C915" s="25">
        <v>148</v>
      </c>
      <c r="D915" s="27">
        <v>8.4527214826174023E-7</v>
      </c>
      <c r="E915" s="30">
        <v>0.81427290276581843</v>
      </c>
    </row>
    <row r="916" spans="1:5">
      <c r="A916" s="26">
        <v>2</v>
      </c>
      <c r="B916" s="29">
        <v>647</v>
      </c>
      <c r="C916" s="25">
        <v>148</v>
      </c>
      <c r="D916" s="27">
        <v>8.4527214826174023E-7</v>
      </c>
      <c r="E916" s="30">
        <v>0.16529890728345142</v>
      </c>
    </row>
    <row r="917" spans="1:5">
      <c r="A917" s="26">
        <v>3</v>
      </c>
      <c r="B917" s="29">
        <v>647</v>
      </c>
      <c r="C917" s="25">
        <v>148</v>
      </c>
      <c r="D917" s="27">
        <v>8.4527214826174023E-7</v>
      </c>
      <c r="E917" s="30">
        <v>0.84453953085052358</v>
      </c>
    </row>
    <row r="918" spans="1:5">
      <c r="A918" s="26">
        <v>4</v>
      </c>
      <c r="B918" s="29">
        <v>647</v>
      </c>
      <c r="C918" s="25">
        <v>148</v>
      </c>
      <c r="D918" s="27">
        <v>8.4527214826174023E-7</v>
      </c>
      <c r="E918" s="30">
        <v>0.62917286293666841</v>
      </c>
    </row>
    <row r="919" spans="1:5">
      <c r="A919" s="26">
        <v>5</v>
      </c>
      <c r="B919" s="29">
        <v>647</v>
      </c>
      <c r="C919" s="25">
        <v>148</v>
      </c>
      <c r="D919" s="27">
        <v>8.4527214826174023E-7</v>
      </c>
      <c r="E919" s="30">
        <v>0.69738079400656439</v>
      </c>
    </row>
    <row r="920" spans="1:5">
      <c r="A920" s="26">
        <v>6</v>
      </c>
      <c r="B920" s="29">
        <v>647</v>
      </c>
      <c r="C920" s="25">
        <v>148</v>
      </c>
      <c r="D920" s="27">
        <v>8.4527214826174023E-7</v>
      </c>
      <c r="E920" s="30">
        <v>2.9004807178207623</v>
      </c>
    </row>
    <row r="921" spans="1:5">
      <c r="A921" s="26">
        <v>7</v>
      </c>
      <c r="B921" s="29">
        <v>647</v>
      </c>
      <c r="C921" s="25">
        <v>148</v>
      </c>
      <c r="D921" s="27">
        <v>8.4527214826174023E-7</v>
      </c>
      <c r="E921" s="30">
        <v>0.74271121638295401</v>
      </c>
    </row>
    <row r="922" spans="1:5">
      <c r="A922" s="26">
        <v>8</v>
      </c>
      <c r="B922" s="29">
        <v>647</v>
      </c>
      <c r="C922" s="25">
        <v>148</v>
      </c>
      <c r="D922" s="27">
        <v>8.4527214826174023E-7</v>
      </c>
      <c r="E922" s="30">
        <v>0.26984848406219858</v>
      </c>
    </row>
    <row r="923" spans="1:5">
      <c r="A923" s="26">
        <v>9</v>
      </c>
      <c r="B923" s="29">
        <v>647</v>
      </c>
      <c r="C923" s="25">
        <v>148</v>
      </c>
      <c r="D923" s="27">
        <v>8.4527214826174023E-7</v>
      </c>
      <c r="E923" s="30">
        <v>1.1790167706391157</v>
      </c>
    </row>
    <row r="924" spans="1:5">
      <c r="A924" s="26">
        <v>1</v>
      </c>
      <c r="B924" s="29">
        <v>647</v>
      </c>
      <c r="C924" s="25">
        <v>148</v>
      </c>
      <c r="D924" s="27">
        <v>1.5031300571332202E-6</v>
      </c>
      <c r="E924" s="30">
        <v>0.76960872505715949</v>
      </c>
    </row>
    <row r="925" spans="1:5">
      <c r="A925" s="26">
        <v>2</v>
      </c>
      <c r="B925" s="29">
        <v>647</v>
      </c>
      <c r="C925" s="25">
        <v>148</v>
      </c>
      <c r="D925" s="27">
        <v>1.5031300571332202E-6</v>
      </c>
      <c r="E925" s="30">
        <v>0.11987261587404008</v>
      </c>
    </row>
    <row r="926" spans="1:5">
      <c r="A926" s="26">
        <v>3</v>
      </c>
      <c r="B926" s="29">
        <v>647</v>
      </c>
      <c r="C926" s="25">
        <v>148</v>
      </c>
      <c r="D926" s="27">
        <v>1.5031300571332202E-6</v>
      </c>
      <c r="E926" s="30">
        <v>0.52537570120588317</v>
      </c>
    </row>
    <row r="927" spans="1:5">
      <c r="A927" s="26">
        <v>4</v>
      </c>
      <c r="B927" s="29">
        <v>647</v>
      </c>
      <c r="C927" s="25">
        <v>148</v>
      </c>
      <c r="D927" s="27">
        <v>1.5031300571332202E-6</v>
      </c>
      <c r="E927" s="30">
        <v>0.32981468040820561</v>
      </c>
    </row>
    <row r="928" spans="1:5">
      <c r="A928" s="26">
        <v>5</v>
      </c>
      <c r="B928" s="29">
        <v>647</v>
      </c>
      <c r="C928" s="25">
        <v>148</v>
      </c>
      <c r="D928" s="27">
        <v>1.5031300571332202E-6</v>
      </c>
      <c r="E928" s="30">
        <v>0.73624097246249443</v>
      </c>
    </row>
    <row r="929" spans="1:5">
      <c r="A929" s="26">
        <v>6</v>
      </c>
      <c r="B929" s="29">
        <v>647</v>
      </c>
      <c r="C929" s="25">
        <v>148</v>
      </c>
      <c r="D929" s="27">
        <v>1.5031300571332202E-6</v>
      </c>
      <c r="E929" s="30">
        <v>1.1833684400931817</v>
      </c>
    </row>
    <row r="930" spans="1:5">
      <c r="A930" s="26">
        <v>7</v>
      </c>
      <c r="B930" s="29">
        <v>647</v>
      </c>
      <c r="C930" s="25">
        <v>148</v>
      </c>
      <c r="D930" s="27">
        <v>1.5031300571332202E-6</v>
      </c>
      <c r="E930" s="30">
        <v>1.008950785209511</v>
      </c>
    </row>
    <row r="931" spans="1:5">
      <c r="A931" s="26">
        <v>8</v>
      </c>
      <c r="B931" s="29">
        <v>647</v>
      </c>
      <c r="C931" s="25">
        <v>148</v>
      </c>
      <c r="D931" s="27">
        <v>1.5031300571332202E-6</v>
      </c>
      <c r="E931" s="30">
        <v>0.67580279351969397</v>
      </c>
    </row>
    <row r="932" spans="1:5">
      <c r="A932" s="26">
        <v>9</v>
      </c>
      <c r="B932" s="29">
        <v>647</v>
      </c>
      <c r="C932" s="25">
        <v>148</v>
      </c>
      <c r="D932" s="27">
        <v>1.5031300571332202E-6</v>
      </c>
      <c r="E932" s="30">
        <v>1.3305156359433443</v>
      </c>
    </row>
    <row r="933" spans="1:5">
      <c r="A933" s="26">
        <v>1</v>
      </c>
      <c r="B933" s="29">
        <v>647</v>
      </c>
      <c r="C933" s="25">
        <v>148</v>
      </c>
      <c r="D933" s="27">
        <v>2.6729852312106342E-6</v>
      </c>
      <c r="E933" s="30">
        <v>1.0606448379938649</v>
      </c>
    </row>
    <row r="934" spans="1:5">
      <c r="A934" s="26">
        <v>2</v>
      </c>
      <c r="B934" s="29">
        <v>647</v>
      </c>
      <c r="C934" s="25">
        <v>148</v>
      </c>
      <c r="D934" s="27">
        <v>2.6729852312106342E-6</v>
      </c>
      <c r="E934" s="30">
        <v>0.10965286482016728</v>
      </c>
    </row>
    <row r="935" spans="1:5">
      <c r="A935" s="26">
        <v>3</v>
      </c>
      <c r="B935" s="29">
        <v>647</v>
      </c>
      <c r="C935" s="25">
        <v>148</v>
      </c>
      <c r="D935" s="27">
        <v>2.6729852312106342E-6</v>
      </c>
      <c r="E935" s="30">
        <v>0.66034361460868563</v>
      </c>
    </row>
    <row r="936" spans="1:5">
      <c r="A936" s="26">
        <v>4</v>
      </c>
      <c r="B936" s="29">
        <v>647</v>
      </c>
      <c r="C936" s="25">
        <v>148</v>
      </c>
      <c r="D936" s="27">
        <v>2.6729852312106342E-6</v>
      </c>
      <c r="E936" s="30">
        <v>1.9611914112796904</v>
      </c>
    </row>
    <row r="937" spans="1:5">
      <c r="A937" s="26">
        <v>5</v>
      </c>
      <c r="B937" s="29">
        <v>647</v>
      </c>
      <c r="C937" s="25">
        <v>148</v>
      </c>
      <c r="D937" s="27">
        <v>2.6729852312106342E-6</v>
      </c>
      <c r="E937" s="30">
        <v>0.40153183419245408</v>
      </c>
    </row>
    <row r="938" spans="1:5">
      <c r="A938" s="26">
        <v>6</v>
      </c>
      <c r="B938" s="29">
        <v>647</v>
      </c>
      <c r="C938" s="25">
        <v>148</v>
      </c>
      <c r="D938" s="27">
        <v>2.6729852312106342E-6</v>
      </c>
      <c r="E938" s="30">
        <v>0.43323145637287963</v>
      </c>
    </row>
    <row r="939" spans="1:5">
      <c r="A939" s="26">
        <v>7</v>
      </c>
      <c r="B939" s="29">
        <v>647</v>
      </c>
      <c r="C939" s="25">
        <v>148</v>
      </c>
      <c r="D939" s="27">
        <v>2.6729852312106342E-6</v>
      </c>
      <c r="E939" s="30">
        <v>9.4432172827495109E-2</v>
      </c>
    </row>
    <row r="940" spans="1:5">
      <c r="A940" s="26">
        <v>8</v>
      </c>
      <c r="B940" s="29">
        <v>647</v>
      </c>
      <c r="C940" s="25">
        <v>148</v>
      </c>
      <c r="D940" s="27">
        <v>2.6729852312106342E-6</v>
      </c>
      <c r="E940" s="30">
        <v>1.0256991193931893</v>
      </c>
    </row>
    <row r="941" spans="1:5">
      <c r="A941" s="26">
        <v>9</v>
      </c>
      <c r="B941" s="29">
        <v>647</v>
      </c>
      <c r="C941" s="25">
        <v>148</v>
      </c>
      <c r="D941" s="27">
        <v>2.6729852312106342E-6</v>
      </c>
      <c r="E941" s="30">
        <v>1.2395669338084281</v>
      </c>
    </row>
    <row r="942" spans="1:5">
      <c r="A942" s="26">
        <v>1</v>
      </c>
      <c r="B942" s="29">
        <v>647</v>
      </c>
      <c r="C942" s="25">
        <v>148</v>
      </c>
      <c r="D942" s="27">
        <v>4.7533146000000003E-6</v>
      </c>
      <c r="E942" s="30">
        <v>0.21513941464551825</v>
      </c>
    </row>
    <row r="943" spans="1:5">
      <c r="A943" s="26">
        <v>2</v>
      </c>
      <c r="B943" s="29">
        <v>647</v>
      </c>
      <c r="C943" s="25">
        <v>148</v>
      </c>
      <c r="D943" s="27">
        <v>4.7533146000000003E-6</v>
      </c>
      <c r="E943" s="30">
        <v>0.30055224938786096</v>
      </c>
    </row>
    <row r="944" spans="1:5">
      <c r="A944" s="26">
        <v>3</v>
      </c>
      <c r="B944" s="29">
        <v>647</v>
      </c>
      <c r="C944" s="25">
        <v>148</v>
      </c>
      <c r="D944" s="27">
        <v>4.7533146000000003E-6</v>
      </c>
      <c r="E944" s="30">
        <v>0.27325617361891624</v>
      </c>
    </row>
    <row r="945" spans="1:5">
      <c r="A945" s="26">
        <v>4</v>
      </c>
      <c r="B945" s="29">
        <v>647</v>
      </c>
      <c r="C945" s="25">
        <v>148</v>
      </c>
      <c r="D945" s="27">
        <v>4.7533146000000003E-6</v>
      </c>
      <c r="E945" s="30">
        <v>0.49942466003684266</v>
      </c>
    </row>
    <row r="946" spans="1:5">
      <c r="A946" s="26">
        <v>5</v>
      </c>
      <c r="B946" s="29">
        <v>647</v>
      </c>
      <c r="C946" s="25">
        <v>148</v>
      </c>
      <c r="D946" s="27">
        <v>4.7533146000000003E-6</v>
      </c>
      <c r="E946" s="30">
        <v>0.64605572996169358</v>
      </c>
    </row>
    <row r="947" spans="1:5">
      <c r="A947" s="26">
        <v>6</v>
      </c>
      <c r="B947" s="29">
        <v>647</v>
      </c>
      <c r="C947" s="25">
        <v>148</v>
      </c>
      <c r="D947" s="27">
        <v>4.7533146000000003E-6</v>
      </c>
      <c r="E947" s="30">
        <v>2.1723009026225473</v>
      </c>
    </row>
    <row r="948" spans="1:5">
      <c r="A948" s="26">
        <v>7</v>
      </c>
      <c r="B948" s="29">
        <v>647</v>
      </c>
      <c r="C948" s="25">
        <v>148</v>
      </c>
      <c r="D948" s="27">
        <v>4.7533146000000003E-6</v>
      </c>
      <c r="E948" s="30">
        <v>0.16440687809884988</v>
      </c>
    </row>
    <row r="949" spans="1:5">
      <c r="A949" s="26">
        <v>8</v>
      </c>
      <c r="B949" s="29">
        <v>647</v>
      </c>
      <c r="C949" s="25">
        <v>148</v>
      </c>
      <c r="D949" s="27">
        <v>4.7533146000000003E-6</v>
      </c>
      <c r="E949" s="30">
        <v>0.52175904031796372</v>
      </c>
    </row>
    <row r="950" spans="1:5">
      <c r="A950" s="26">
        <v>9</v>
      </c>
      <c r="B950" s="29">
        <v>647</v>
      </c>
      <c r="C950" s="25">
        <v>148</v>
      </c>
      <c r="D950" s="27">
        <v>4.7533146000000003E-6</v>
      </c>
      <c r="E950" s="30">
        <v>0.76018620220409872</v>
      </c>
    </row>
    <row r="951" spans="1:5">
      <c r="A951" s="26">
        <v>1</v>
      </c>
      <c r="B951" s="29">
        <v>647</v>
      </c>
      <c r="C951" s="25">
        <v>148</v>
      </c>
      <c r="D951" s="27">
        <v>8.4527214826174034E-6</v>
      </c>
      <c r="E951" s="30">
        <v>0.8219018966763596</v>
      </c>
    </row>
    <row r="952" spans="1:5">
      <c r="A952" s="26">
        <v>2</v>
      </c>
      <c r="B952" s="29">
        <v>647</v>
      </c>
      <c r="C952" s="25">
        <v>148</v>
      </c>
      <c r="D952" s="27">
        <v>8.4527214826174034E-6</v>
      </c>
      <c r="E952" s="30">
        <v>0.28049167935543101</v>
      </c>
    </row>
    <row r="953" spans="1:5">
      <c r="A953" s="26">
        <v>3</v>
      </c>
      <c r="B953" s="29">
        <v>647</v>
      </c>
      <c r="C953" s="25">
        <v>148</v>
      </c>
      <c r="D953" s="27">
        <v>8.4527214826174034E-6</v>
      </c>
      <c r="E953" s="30">
        <v>0.33909390420224095</v>
      </c>
    </row>
    <row r="954" spans="1:5">
      <c r="A954" s="26">
        <v>4</v>
      </c>
      <c r="B954" s="29">
        <v>647</v>
      </c>
      <c r="C954" s="25">
        <v>148</v>
      </c>
      <c r="D954" s="27">
        <v>8.4527214826174034E-6</v>
      </c>
      <c r="E954" s="30">
        <v>1.0849756279894955</v>
      </c>
    </row>
    <row r="955" spans="1:5">
      <c r="A955" s="26">
        <v>5</v>
      </c>
      <c r="B955" s="29">
        <v>647</v>
      </c>
      <c r="C955" s="25">
        <v>148</v>
      </c>
      <c r="D955" s="27">
        <v>8.4527214826174034E-6</v>
      </c>
      <c r="E955" s="30">
        <v>0.21665563179041311</v>
      </c>
    </row>
    <row r="956" spans="1:5">
      <c r="A956" s="26">
        <v>6</v>
      </c>
      <c r="B956" s="29">
        <v>647</v>
      </c>
      <c r="C956" s="25">
        <v>148</v>
      </c>
      <c r="D956" s="27">
        <v>8.4527214826174034E-6</v>
      </c>
      <c r="E956" s="30">
        <v>0.11080771076643602</v>
      </c>
    </row>
    <row r="957" spans="1:5">
      <c r="A957" s="26">
        <v>7</v>
      </c>
      <c r="B957" s="29">
        <v>647</v>
      </c>
      <c r="C957" s="25">
        <v>148</v>
      </c>
      <c r="D957" s="27">
        <v>8.4527214826174034E-6</v>
      </c>
      <c r="E957" s="30">
        <v>0.69218149198655343</v>
      </c>
    </row>
    <row r="958" spans="1:5">
      <c r="A958" s="26">
        <v>8</v>
      </c>
      <c r="B958" s="29">
        <v>647</v>
      </c>
      <c r="C958" s="25">
        <v>148</v>
      </c>
      <c r="D958" s="27">
        <v>8.4527214826174034E-6</v>
      </c>
      <c r="E958" s="30">
        <v>0.68174189373246208</v>
      </c>
    </row>
    <row r="959" spans="1:5">
      <c r="A959" s="26">
        <v>9</v>
      </c>
      <c r="B959" s="29">
        <v>647</v>
      </c>
      <c r="C959" s="25">
        <v>148</v>
      </c>
      <c r="D959" s="27">
        <v>8.4527214826174034E-6</v>
      </c>
      <c r="E959" s="30">
        <v>2.0802713248532654</v>
      </c>
    </row>
    <row r="960" spans="1:5">
      <c r="A960" s="26">
        <v>1</v>
      </c>
      <c r="B960" s="29">
        <v>647</v>
      </c>
      <c r="C960" s="25">
        <v>148</v>
      </c>
      <c r="D960" s="27">
        <v>1.503130057133221E-5</v>
      </c>
      <c r="E960" s="30">
        <v>0.77619346623125962</v>
      </c>
    </row>
    <row r="961" spans="1:5">
      <c r="A961" s="26">
        <v>2</v>
      </c>
      <c r="B961" s="29">
        <v>647</v>
      </c>
      <c r="C961" s="25">
        <v>148</v>
      </c>
      <c r="D961" s="27">
        <v>1.503130057133221E-5</v>
      </c>
      <c r="E961" s="30">
        <v>0.11315401869695635</v>
      </c>
    </row>
    <row r="962" spans="1:5">
      <c r="A962" s="26">
        <v>3</v>
      </c>
      <c r="B962" s="29">
        <v>647</v>
      </c>
      <c r="C962" s="25">
        <v>148</v>
      </c>
      <c r="D962" s="27">
        <v>1.503130057133221E-5</v>
      </c>
      <c r="E962" s="30">
        <v>3.3962525902706285E-2</v>
      </c>
    </row>
    <row r="963" spans="1:5">
      <c r="A963" s="26">
        <v>4</v>
      </c>
      <c r="B963" s="29">
        <v>647</v>
      </c>
      <c r="C963" s="25">
        <v>148</v>
      </c>
      <c r="D963" s="27">
        <v>1.503130057133221E-5</v>
      </c>
      <c r="E963" s="30">
        <v>3.359077180861334</v>
      </c>
    </row>
    <row r="964" spans="1:5">
      <c r="A964" s="26">
        <v>5</v>
      </c>
      <c r="B964" s="29">
        <v>647</v>
      </c>
      <c r="C964" s="25">
        <v>148</v>
      </c>
      <c r="D964" s="27">
        <v>1.503130057133221E-5</v>
      </c>
      <c r="E964" s="30">
        <v>0.27454907361935937</v>
      </c>
    </row>
    <row r="965" spans="1:5">
      <c r="A965" s="26">
        <v>6</v>
      </c>
      <c r="B965" s="29">
        <v>647</v>
      </c>
      <c r="C965" s="25">
        <v>148</v>
      </c>
      <c r="D965" s="27">
        <v>1.503130057133221E-5</v>
      </c>
      <c r="E965" s="30">
        <v>3.3683714887603728</v>
      </c>
    </row>
    <row r="966" spans="1:5">
      <c r="A966" s="26">
        <v>7</v>
      </c>
      <c r="B966" s="29">
        <v>647</v>
      </c>
      <c r="C966" s="25">
        <v>148</v>
      </c>
      <c r="D966" s="27">
        <v>1.503130057133221E-5</v>
      </c>
      <c r="E966" s="30">
        <v>1.0150092092603162</v>
      </c>
    </row>
    <row r="967" spans="1:5">
      <c r="A967" s="26">
        <v>8</v>
      </c>
      <c r="B967" s="29">
        <v>647</v>
      </c>
      <c r="C967" s="25">
        <v>148</v>
      </c>
      <c r="D967" s="27">
        <v>1.503130057133221E-5</v>
      </c>
      <c r="E967" s="30">
        <v>0.85058943211834048</v>
      </c>
    </row>
    <row r="968" spans="1:5">
      <c r="A968" s="26">
        <v>9</v>
      </c>
      <c r="B968" s="29">
        <v>647</v>
      </c>
      <c r="C968" s="25">
        <v>148</v>
      </c>
      <c r="D968" s="27">
        <v>1.503130057133221E-5</v>
      </c>
      <c r="E968" s="30">
        <v>2.2372781575453407</v>
      </c>
    </row>
    <row r="969" spans="1:5">
      <c r="A969" s="26">
        <v>1</v>
      </c>
      <c r="B969" s="29">
        <v>647</v>
      </c>
      <c r="C969" s="25">
        <v>148</v>
      </c>
      <c r="D969" s="27">
        <v>2.672985231210635E-5</v>
      </c>
      <c r="E969" s="30">
        <v>2.1508988266740889</v>
      </c>
    </row>
    <row r="970" spans="1:5">
      <c r="A970" s="26">
        <v>2</v>
      </c>
      <c r="B970" s="29">
        <v>647</v>
      </c>
      <c r="C970" s="25">
        <v>148</v>
      </c>
      <c r="D970" s="27">
        <v>2.672985231210635E-5</v>
      </c>
      <c r="E970" s="30">
        <v>0.6659168169897649</v>
      </c>
    </row>
    <row r="971" spans="1:5">
      <c r="A971" s="26">
        <v>3</v>
      </c>
      <c r="B971" s="29">
        <v>647</v>
      </c>
      <c r="C971" s="25">
        <v>148</v>
      </c>
      <c r="D971" s="27">
        <v>2.672985231210635E-5</v>
      </c>
      <c r="E971" s="30">
        <v>0.79729672955284814</v>
      </c>
    </row>
    <row r="972" spans="1:5">
      <c r="A972" s="26">
        <v>4</v>
      </c>
      <c r="B972" s="29">
        <v>647</v>
      </c>
      <c r="C972" s="25">
        <v>148</v>
      </c>
      <c r="D972" s="27">
        <v>2.672985231210635E-5</v>
      </c>
      <c r="E972" s="30">
        <v>5.6094461429218061</v>
      </c>
    </row>
    <row r="973" spans="1:5">
      <c r="A973" s="26">
        <v>5</v>
      </c>
      <c r="B973" s="29">
        <v>647</v>
      </c>
      <c r="C973" s="25">
        <v>148</v>
      </c>
      <c r="D973" s="27">
        <v>2.672985231210635E-5</v>
      </c>
      <c r="E973" s="30">
        <v>1.0376956176767056</v>
      </c>
    </row>
    <row r="974" spans="1:5">
      <c r="A974" s="26">
        <v>6</v>
      </c>
      <c r="B974" s="29">
        <v>647</v>
      </c>
      <c r="C974" s="25">
        <v>148</v>
      </c>
      <c r="D974" s="27">
        <v>2.672985231210635E-5</v>
      </c>
      <c r="E974" s="30">
        <v>2.6547277078746054</v>
      </c>
    </row>
    <row r="975" spans="1:5">
      <c r="A975" s="26">
        <v>7</v>
      </c>
      <c r="B975" s="29">
        <v>647</v>
      </c>
      <c r="C975" s="25">
        <v>148</v>
      </c>
      <c r="D975" s="27">
        <v>2.672985231210635E-5</v>
      </c>
      <c r="E975" s="30">
        <v>0.89633423143752367</v>
      </c>
    </row>
    <row r="976" spans="1:5">
      <c r="A976" s="26">
        <v>8</v>
      </c>
      <c r="B976" s="29">
        <v>647</v>
      </c>
      <c r="C976" s="25">
        <v>148</v>
      </c>
      <c r="D976" s="27">
        <v>2.672985231210635E-5</v>
      </c>
      <c r="E976" s="30">
        <v>0.31115012705188377</v>
      </c>
    </row>
    <row r="977" spans="1:5">
      <c r="A977" s="26">
        <v>9</v>
      </c>
      <c r="B977" s="29">
        <v>647</v>
      </c>
      <c r="C977" s="25">
        <v>148</v>
      </c>
      <c r="D977" s="27">
        <v>2.672985231210635E-5</v>
      </c>
      <c r="E977" s="30">
        <v>2.782723032377028</v>
      </c>
    </row>
    <row r="978" spans="1:5">
      <c r="A978" s="26">
        <v>1</v>
      </c>
      <c r="B978" s="29">
        <v>647</v>
      </c>
      <c r="C978" s="25">
        <v>148</v>
      </c>
      <c r="D978" s="27">
        <v>4.7533146E-5</v>
      </c>
      <c r="E978" s="30">
        <v>1.5952177840258654</v>
      </c>
    </row>
    <row r="979" spans="1:5">
      <c r="A979" s="26">
        <v>2</v>
      </c>
      <c r="B979" s="29">
        <v>647</v>
      </c>
      <c r="C979" s="25">
        <v>148</v>
      </c>
      <c r="D979" s="27">
        <v>4.7533146E-5</v>
      </c>
      <c r="E979" s="30">
        <v>0.47132446437431375</v>
      </c>
    </row>
    <row r="980" spans="1:5">
      <c r="A980" s="26">
        <v>3</v>
      </c>
      <c r="B980" s="29">
        <v>647</v>
      </c>
      <c r="C980" s="25">
        <v>148</v>
      </c>
      <c r="D980" s="27">
        <v>4.7533146E-5</v>
      </c>
      <c r="E980" s="30">
        <v>0.82246984253188171</v>
      </c>
    </row>
    <row r="981" spans="1:5">
      <c r="A981" s="26">
        <v>4</v>
      </c>
      <c r="B981" s="29">
        <v>647</v>
      </c>
      <c r="C981" s="25">
        <v>148</v>
      </c>
      <c r="D981" s="27">
        <v>4.7533146E-5</v>
      </c>
      <c r="E981" s="30">
        <v>7.370042336954616</v>
      </c>
    </row>
    <row r="982" spans="1:5">
      <c r="A982" s="26">
        <v>5</v>
      </c>
      <c r="B982" s="29">
        <v>647</v>
      </c>
      <c r="C982" s="25">
        <v>148</v>
      </c>
      <c r="D982" s="27">
        <v>4.7533146E-5</v>
      </c>
      <c r="E982" s="30">
        <v>0.22142159897346803</v>
      </c>
    </row>
    <row r="983" spans="1:5">
      <c r="A983" s="26">
        <v>6</v>
      </c>
      <c r="B983" s="29">
        <v>647</v>
      </c>
      <c r="C983" s="25">
        <v>148</v>
      </c>
      <c r="D983" s="27">
        <v>4.7533146E-5</v>
      </c>
      <c r="E983" s="30">
        <v>3.698026190684756</v>
      </c>
    </row>
    <row r="984" spans="1:5">
      <c r="A984" s="26">
        <v>7</v>
      </c>
      <c r="B984" s="29">
        <v>647</v>
      </c>
      <c r="C984" s="25">
        <v>148</v>
      </c>
      <c r="D984" s="27">
        <v>4.7533146E-5</v>
      </c>
      <c r="E984" s="30">
        <v>1.0909880224457609</v>
      </c>
    </row>
    <row r="985" spans="1:5">
      <c r="A985" s="26">
        <v>8</v>
      </c>
      <c r="B985" s="29">
        <v>647</v>
      </c>
      <c r="C985" s="25">
        <v>148</v>
      </c>
      <c r="D985" s="27">
        <v>4.7533146E-5</v>
      </c>
      <c r="E985" s="30">
        <v>1.299181963538365</v>
      </c>
    </row>
    <row r="986" spans="1:5">
      <c r="A986" s="26">
        <v>9</v>
      </c>
      <c r="B986" s="29">
        <v>647</v>
      </c>
      <c r="C986" s="25">
        <v>148</v>
      </c>
      <c r="D986" s="27">
        <v>4.7533146E-5</v>
      </c>
      <c r="E986" s="30">
        <v>2.6771332168480071</v>
      </c>
    </row>
    <row r="987" spans="1:5">
      <c r="A987" s="26">
        <v>1</v>
      </c>
      <c r="B987" s="29">
        <v>647</v>
      </c>
      <c r="C987" s="25">
        <v>148</v>
      </c>
      <c r="D987" s="27">
        <v>8.4527214826174061E-5</v>
      </c>
      <c r="E987" s="30">
        <v>3.5348418057867814</v>
      </c>
    </row>
    <row r="988" spans="1:5">
      <c r="A988" s="26">
        <v>2</v>
      </c>
      <c r="B988" s="29">
        <v>647</v>
      </c>
      <c r="C988" s="25">
        <v>148</v>
      </c>
      <c r="D988" s="27">
        <v>8.4527214826174061E-5</v>
      </c>
      <c r="E988" s="30">
        <v>1.169418560951996</v>
      </c>
    </row>
    <row r="989" spans="1:5">
      <c r="A989" s="26">
        <v>3</v>
      </c>
      <c r="B989" s="29">
        <v>647</v>
      </c>
      <c r="C989" s="25">
        <v>148</v>
      </c>
      <c r="D989" s="27">
        <v>8.4527214826174061E-5</v>
      </c>
      <c r="E989" s="30">
        <v>0.99924039562868383</v>
      </c>
    </row>
    <row r="990" spans="1:5">
      <c r="A990" s="26">
        <v>4</v>
      </c>
      <c r="B990" s="29">
        <v>647</v>
      </c>
      <c r="C990" s="25">
        <v>148</v>
      </c>
      <c r="D990" s="27">
        <v>8.4527214826174061E-5</v>
      </c>
      <c r="E990" s="30">
        <v>9.6376240848419652</v>
      </c>
    </row>
    <row r="991" spans="1:5">
      <c r="A991" s="26">
        <v>5</v>
      </c>
      <c r="B991" s="29">
        <v>647</v>
      </c>
      <c r="C991" s="25">
        <v>148</v>
      </c>
      <c r="D991" s="27">
        <v>8.4527214826174061E-5</v>
      </c>
      <c r="E991" s="30">
        <v>1.6955866270129569</v>
      </c>
    </row>
    <row r="992" spans="1:5">
      <c r="A992" s="26">
        <v>6</v>
      </c>
      <c r="B992" s="29">
        <v>647</v>
      </c>
      <c r="C992" s="25">
        <v>148</v>
      </c>
      <c r="D992" s="27">
        <v>8.4527214826174061E-5</v>
      </c>
      <c r="E992" s="30">
        <v>5.8765168079693568</v>
      </c>
    </row>
    <row r="993" spans="1:5">
      <c r="A993" s="26">
        <v>7</v>
      </c>
      <c r="B993" s="29">
        <v>647</v>
      </c>
      <c r="C993" s="25">
        <v>148</v>
      </c>
      <c r="D993" s="27">
        <v>8.4527214826174061E-5</v>
      </c>
      <c r="E993" s="30">
        <v>1.6226317989460135</v>
      </c>
    </row>
    <row r="994" spans="1:5">
      <c r="A994" s="26">
        <v>8</v>
      </c>
      <c r="B994" s="29">
        <v>647</v>
      </c>
      <c r="C994" s="25">
        <v>148</v>
      </c>
      <c r="D994" s="27">
        <v>8.4527214826174061E-5</v>
      </c>
      <c r="E994" s="30">
        <v>1.9385186457805572</v>
      </c>
    </row>
    <row r="995" spans="1:5">
      <c r="A995" s="26">
        <v>9</v>
      </c>
      <c r="B995" s="29">
        <v>647</v>
      </c>
      <c r="C995" s="25">
        <v>148</v>
      </c>
      <c r="D995" s="27">
        <v>8.4527214826174061E-5</v>
      </c>
      <c r="E995" s="30">
        <v>6.2881078614696548</v>
      </c>
    </row>
    <row r="996" spans="1:5">
      <c r="A996" s="26">
        <v>1</v>
      </c>
      <c r="B996" s="29">
        <v>647</v>
      </c>
      <c r="C996" s="25">
        <v>148</v>
      </c>
      <c r="D996" s="27">
        <v>1.50313005713322E-4</v>
      </c>
      <c r="E996" s="30">
        <v>6.378520896649257</v>
      </c>
    </row>
    <row r="997" spans="1:5">
      <c r="A997" s="26">
        <v>2</v>
      </c>
      <c r="B997" s="29">
        <v>647</v>
      </c>
      <c r="C997" s="25">
        <v>148</v>
      </c>
      <c r="D997" s="27">
        <v>1.50313005713322E-4</v>
      </c>
      <c r="E997" s="30">
        <v>1.8336649458185648</v>
      </c>
    </row>
    <row r="998" spans="1:5">
      <c r="A998" s="26">
        <v>3</v>
      </c>
      <c r="B998" s="29">
        <v>647</v>
      </c>
      <c r="C998" s="25">
        <v>148</v>
      </c>
      <c r="D998" s="27">
        <v>1.50313005713322E-4</v>
      </c>
      <c r="E998" s="30">
        <v>0.88913966063337624</v>
      </c>
    </row>
    <row r="999" spans="1:5">
      <c r="A999" s="26">
        <v>4</v>
      </c>
      <c r="B999" s="29">
        <v>647</v>
      </c>
      <c r="C999" s="25">
        <v>148</v>
      </c>
      <c r="D999" s="27">
        <v>1.50313005713322E-4</v>
      </c>
      <c r="E999" s="30">
        <v>12.680021287687559</v>
      </c>
    </row>
    <row r="1000" spans="1:5">
      <c r="A1000" s="26">
        <v>5</v>
      </c>
      <c r="B1000" s="29">
        <v>647</v>
      </c>
      <c r="C1000" s="25">
        <v>148</v>
      </c>
      <c r="D1000" s="27">
        <v>1.50313005713322E-4</v>
      </c>
      <c r="E1000" s="30">
        <v>2.923950274758039</v>
      </c>
    </row>
    <row r="1001" spans="1:5">
      <c r="A1001" s="26">
        <v>6</v>
      </c>
      <c r="B1001" s="29">
        <v>647</v>
      </c>
      <c r="C1001" s="25">
        <v>148</v>
      </c>
      <c r="D1001" s="27">
        <v>1.50313005713322E-4</v>
      </c>
      <c r="E1001" s="30">
        <v>2.5654879708201683</v>
      </c>
    </row>
    <row r="1002" spans="1:5">
      <c r="A1002" s="26">
        <v>7</v>
      </c>
      <c r="B1002" s="29">
        <v>647</v>
      </c>
      <c r="C1002" s="25">
        <v>148</v>
      </c>
      <c r="D1002" s="27">
        <v>1.50313005713322E-4</v>
      </c>
      <c r="E1002" s="30">
        <v>2.1194344179402833</v>
      </c>
    </row>
    <row r="1003" spans="1:5">
      <c r="A1003" s="26">
        <v>8</v>
      </c>
      <c r="B1003" s="29">
        <v>647</v>
      </c>
      <c r="C1003" s="25">
        <v>148</v>
      </c>
      <c r="D1003" s="27">
        <v>1.50313005713322E-4</v>
      </c>
      <c r="E1003" s="30">
        <v>2.8201355463775677</v>
      </c>
    </row>
    <row r="1004" spans="1:5">
      <c r="A1004" s="26">
        <v>9</v>
      </c>
      <c r="B1004" s="29">
        <v>647</v>
      </c>
      <c r="C1004" s="25">
        <v>148</v>
      </c>
      <c r="D1004" s="27">
        <v>1.50313005713322E-4</v>
      </c>
      <c r="E1004" s="30">
        <v>5.9220215393569617</v>
      </c>
    </row>
    <row r="1005" spans="1:5">
      <c r="A1005" s="26">
        <v>1</v>
      </c>
      <c r="B1005" s="29">
        <v>647</v>
      </c>
      <c r="C1005" s="25">
        <v>148</v>
      </c>
      <c r="D1005" s="27">
        <v>2.6729852312106379E-4</v>
      </c>
      <c r="E1005" s="30">
        <v>7.5913669129722514</v>
      </c>
    </row>
    <row r="1006" spans="1:5">
      <c r="A1006" s="26">
        <v>2</v>
      </c>
      <c r="B1006" s="29">
        <v>647</v>
      </c>
      <c r="C1006" s="25">
        <v>148</v>
      </c>
      <c r="D1006" s="27">
        <v>2.6729852312106379E-4</v>
      </c>
      <c r="E1006" s="30">
        <v>3.5438063553481691</v>
      </c>
    </row>
    <row r="1007" spans="1:5">
      <c r="A1007" s="26">
        <v>3</v>
      </c>
      <c r="B1007" s="29">
        <v>647</v>
      </c>
      <c r="C1007" s="25">
        <v>148</v>
      </c>
      <c r="D1007" s="27">
        <v>2.6729852312106379E-4</v>
      </c>
      <c r="E1007" s="30">
        <v>1.5809567263058042</v>
      </c>
    </row>
    <row r="1008" spans="1:5">
      <c r="A1008" s="26">
        <v>4</v>
      </c>
      <c r="B1008" s="29">
        <v>647</v>
      </c>
      <c r="C1008" s="25">
        <v>148</v>
      </c>
      <c r="D1008" s="27">
        <v>2.6729852312106379E-4</v>
      </c>
      <c r="E1008" s="30">
        <v>14.486717215325911</v>
      </c>
    </row>
    <row r="1009" spans="1:5">
      <c r="A1009" s="26">
        <v>5</v>
      </c>
      <c r="B1009" s="29">
        <v>647</v>
      </c>
      <c r="C1009" s="25">
        <v>148</v>
      </c>
      <c r="D1009" s="27">
        <v>2.6729852312106379E-4</v>
      </c>
      <c r="E1009" s="30">
        <v>3.5515667599268541</v>
      </c>
    </row>
    <row r="1010" spans="1:5">
      <c r="A1010" s="26">
        <v>6</v>
      </c>
      <c r="B1010" s="29">
        <v>647</v>
      </c>
      <c r="C1010" s="25">
        <v>148</v>
      </c>
      <c r="D1010" s="27">
        <v>2.6729852312106379E-4</v>
      </c>
      <c r="E1010" s="30">
        <v>3.6313656625246922</v>
      </c>
    </row>
    <row r="1011" spans="1:5">
      <c r="A1011" s="26">
        <v>7</v>
      </c>
      <c r="B1011" s="29">
        <v>647</v>
      </c>
      <c r="C1011" s="25">
        <v>148</v>
      </c>
      <c r="D1011" s="27">
        <v>2.6729852312106379E-4</v>
      </c>
      <c r="E1011" s="30">
        <v>5.4956615978524939</v>
      </c>
    </row>
    <row r="1012" spans="1:5">
      <c r="A1012" s="26">
        <v>8</v>
      </c>
      <c r="B1012" s="29">
        <v>647</v>
      </c>
      <c r="C1012" s="25">
        <v>148</v>
      </c>
      <c r="D1012" s="27">
        <v>2.6729852312106379E-4</v>
      </c>
      <c r="E1012" s="30">
        <v>2.7410690923452994</v>
      </c>
    </row>
    <row r="1013" spans="1:5">
      <c r="A1013" s="26">
        <v>9</v>
      </c>
      <c r="B1013" s="29">
        <v>647</v>
      </c>
      <c r="C1013" s="25">
        <v>148</v>
      </c>
      <c r="D1013" s="27">
        <v>2.6729852312106379E-4</v>
      </c>
      <c r="E1013" s="30">
        <v>13.772728381911373</v>
      </c>
    </row>
    <row r="1014" spans="1:5">
      <c r="A1014" s="26">
        <v>1</v>
      </c>
      <c r="B1014" s="29">
        <v>647</v>
      </c>
      <c r="C1014" s="25">
        <v>148</v>
      </c>
      <c r="D1014" s="27">
        <v>4.7533145999999996E-4</v>
      </c>
      <c r="E1014" s="30">
        <v>6.7939130231410134</v>
      </c>
    </row>
    <row r="1015" spans="1:5">
      <c r="A1015" s="26">
        <v>2</v>
      </c>
      <c r="B1015" s="29">
        <v>647</v>
      </c>
      <c r="C1015" s="25">
        <v>148</v>
      </c>
      <c r="D1015" s="27">
        <v>4.7533145999999996E-4</v>
      </c>
      <c r="E1015" s="30">
        <v>3.5515667599268541</v>
      </c>
    </row>
    <row r="1016" spans="1:5">
      <c r="A1016" s="26">
        <v>3</v>
      </c>
      <c r="B1016" s="29">
        <v>647</v>
      </c>
      <c r="C1016" s="25">
        <v>148</v>
      </c>
      <c r="D1016" s="27">
        <v>4.7533145999999996E-4</v>
      </c>
      <c r="E1016" s="30">
        <v>3.659063805710856</v>
      </c>
    </row>
    <row r="1017" spans="1:5">
      <c r="A1017" s="26">
        <v>4</v>
      </c>
      <c r="B1017" s="29">
        <v>647</v>
      </c>
      <c r="C1017" s="25">
        <v>148</v>
      </c>
      <c r="D1017" s="27">
        <v>4.7533145999999996E-4</v>
      </c>
      <c r="E1017" s="30">
        <v>7.0863073151781766</v>
      </c>
    </row>
    <row r="1018" spans="1:5">
      <c r="A1018" s="26">
        <v>5</v>
      </c>
      <c r="B1018" s="29">
        <v>647</v>
      </c>
      <c r="C1018" s="25">
        <v>148</v>
      </c>
      <c r="D1018" s="27">
        <v>4.7533145999999996E-4</v>
      </c>
      <c r="E1018" s="30">
        <v>2.3478480294866046</v>
      </c>
    </row>
    <row r="1019" spans="1:5">
      <c r="A1019" s="26">
        <v>6</v>
      </c>
      <c r="B1019" s="29">
        <v>647</v>
      </c>
      <c r="C1019" s="25">
        <v>148</v>
      </c>
      <c r="D1019" s="27">
        <v>4.7533145999999996E-4</v>
      </c>
      <c r="E1019" s="30">
        <v>6.7393805880650763</v>
      </c>
    </row>
    <row r="1020" spans="1:5">
      <c r="A1020" s="26">
        <v>7</v>
      </c>
      <c r="B1020" s="29">
        <v>647</v>
      </c>
      <c r="C1020" s="25">
        <v>148</v>
      </c>
      <c r="D1020" s="27">
        <v>4.7533145999999996E-4</v>
      </c>
      <c r="E1020" s="30">
        <v>5.3767517193711907</v>
      </c>
    </row>
    <row r="1021" spans="1:5">
      <c r="A1021" s="26">
        <v>8</v>
      </c>
      <c r="B1021" s="29">
        <v>647</v>
      </c>
      <c r="C1021" s="25">
        <v>148</v>
      </c>
      <c r="D1021" s="27">
        <v>4.7533145999999996E-4</v>
      </c>
      <c r="E1021" s="30">
        <v>3.1931548703882142</v>
      </c>
    </row>
    <row r="1022" spans="1:5">
      <c r="A1022" s="26">
        <v>9</v>
      </c>
      <c r="B1022" s="29">
        <v>647</v>
      </c>
      <c r="C1022" s="25">
        <v>148</v>
      </c>
      <c r="D1022" s="27">
        <v>4.7533145999999996E-4</v>
      </c>
      <c r="E1022" s="30">
        <v>20.628610826050352</v>
      </c>
    </row>
    <row r="1023" spans="1:5">
      <c r="A1023" s="26">
        <v>1</v>
      </c>
      <c r="B1023" s="29">
        <v>647</v>
      </c>
      <c r="C1023" s="25">
        <v>148</v>
      </c>
      <c r="D1023" s="27">
        <v>8.4527214826174001E-4</v>
      </c>
      <c r="E1023" s="30">
        <v>35.125295186237608</v>
      </c>
    </row>
    <row r="1024" spans="1:5">
      <c r="A1024" s="26">
        <v>2</v>
      </c>
      <c r="B1024" s="29">
        <v>647</v>
      </c>
      <c r="C1024" s="25">
        <v>148</v>
      </c>
      <c r="D1024" s="27">
        <v>8.4527214826174001E-4</v>
      </c>
      <c r="E1024" s="30">
        <v>1.2626122036939118</v>
      </c>
    </row>
    <row r="1025" spans="1:5">
      <c r="A1025" s="26">
        <v>3</v>
      </c>
      <c r="B1025" s="29">
        <v>647</v>
      </c>
      <c r="C1025" s="25">
        <v>148</v>
      </c>
      <c r="D1025" s="27">
        <v>8.4527214826174001E-4</v>
      </c>
      <c r="E1025" s="30">
        <v>10.746572740624163</v>
      </c>
    </row>
    <row r="1026" spans="1:5">
      <c r="A1026" s="26">
        <v>4</v>
      </c>
      <c r="B1026" s="29">
        <v>647</v>
      </c>
      <c r="C1026" s="25">
        <v>148</v>
      </c>
      <c r="D1026" s="27">
        <v>8.4527214826174001E-4</v>
      </c>
      <c r="E1026" s="30">
        <v>28.055627238765279</v>
      </c>
    </row>
    <row r="1027" spans="1:5">
      <c r="A1027" s="26">
        <v>5</v>
      </c>
      <c r="B1027" s="29">
        <v>647</v>
      </c>
      <c r="C1027" s="25">
        <v>148</v>
      </c>
      <c r="D1027" s="27">
        <v>8.4527214826174001E-4</v>
      </c>
      <c r="E1027" s="30">
        <v>3.7005815791771099</v>
      </c>
    </row>
    <row r="1028" spans="1:5">
      <c r="A1028" s="26">
        <v>6</v>
      </c>
      <c r="B1028" s="29">
        <v>647</v>
      </c>
      <c r="C1028" s="25">
        <v>148</v>
      </c>
      <c r="D1028" s="27">
        <v>8.4527214826174001E-4</v>
      </c>
      <c r="E1028" s="30">
        <v>4.5621544352120429</v>
      </c>
    </row>
    <row r="1029" spans="1:5">
      <c r="A1029" s="26">
        <v>7</v>
      </c>
      <c r="B1029" s="29">
        <v>647</v>
      </c>
      <c r="C1029" s="25">
        <v>148</v>
      </c>
      <c r="D1029" s="27">
        <v>8.4527214826174001E-4</v>
      </c>
      <c r="E1029" s="30">
        <v>6.0781299727650611</v>
      </c>
    </row>
    <row r="1030" spans="1:5">
      <c r="A1030" s="26">
        <v>8</v>
      </c>
      <c r="B1030" s="29">
        <v>647</v>
      </c>
      <c r="C1030" s="25">
        <v>148</v>
      </c>
      <c r="D1030" s="27">
        <v>8.4527214826174001E-4</v>
      </c>
      <c r="E1030" s="30">
        <v>5.3219401064344964</v>
      </c>
    </row>
    <row r="1031" spans="1:5">
      <c r="A1031" s="26">
        <v>9</v>
      </c>
      <c r="B1031" s="29">
        <v>647</v>
      </c>
      <c r="C1031" s="25">
        <v>148</v>
      </c>
      <c r="D1031" s="27">
        <v>8.4527214826174001E-4</v>
      </c>
      <c r="E1031" s="30">
        <v>24.382036813436468</v>
      </c>
    </row>
    <row r="1032" spans="1:5">
      <c r="A1032" s="26">
        <v>1</v>
      </c>
      <c r="B1032" s="29">
        <v>647</v>
      </c>
      <c r="C1032" s="25">
        <v>148</v>
      </c>
      <c r="D1032" s="27">
        <v>1.5031300571332216E-3</v>
      </c>
      <c r="E1032" s="30">
        <v>52.199937457039709</v>
      </c>
    </row>
    <row r="1033" spans="1:5">
      <c r="A1033" s="26">
        <v>2</v>
      </c>
      <c r="B1033" s="29">
        <v>647</v>
      </c>
      <c r="C1033" s="25">
        <v>148</v>
      </c>
      <c r="D1033" s="27">
        <v>1.5031300571332216E-3</v>
      </c>
      <c r="E1033" s="30">
        <v>2.3654838246410725</v>
      </c>
    </row>
    <row r="1034" spans="1:5">
      <c r="A1034" s="26">
        <v>3</v>
      </c>
      <c r="B1034" s="29">
        <v>647</v>
      </c>
      <c r="C1034" s="25">
        <v>148</v>
      </c>
      <c r="D1034" s="27">
        <v>1.5031300571332216E-3</v>
      </c>
      <c r="E1034" s="30">
        <v>18.817849145291699</v>
      </c>
    </row>
    <row r="1035" spans="1:5">
      <c r="A1035" s="26">
        <v>5</v>
      </c>
      <c r="B1035" s="29">
        <v>647</v>
      </c>
      <c r="C1035" s="25">
        <v>148</v>
      </c>
      <c r="D1035" s="27">
        <v>1.5031300571332216E-3</v>
      </c>
      <c r="E1035" s="30">
        <v>14.781550200607128</v>
      </c>
    </row>
    <row r="1036" spans="1:5">
      <c r="A1036" s="26">
        <v>6</v>
      </c>
      <c r="B1036" s="29">
        <v>647</v>
      </c>
      <c r="C1036" s="25">
        <v>148</v>
      </c>
      <c r="D1036" s="27">
        <v>1.5031300571332216E-3</v>
      </c>
      <c r="E1036" s="30">
        <v>21.70550940182255</v>
      </c>
    </row>
    <row r="1037" spans="1:5">
      <c r="A1037" s="26">
        <v>7</v>
      </c>
      <c r="B1037" s="29">
        <v>647</v>
      </c>
      <c r="C1037" s="25">
        <v>148</v>
      </c>
      <c r="D1037" s="27">
        <v>1.5031300571332216E-3</v>
      </c>
      <c r="E1037" s="30">
        <v>13.728401835561653</v>
      </c>
    </row>
    <row r="1038" spans="1:5">
      <c r="A1038" s="26">
        <v>8</v>
      </c>
      <c r="B1038" s="29">
        <v>647</v>
      </c>
      <c r="C1038" s="25">
        <v>148</v>
      </c>
      <c r="D1038" s="27">
        <v>1.5031300571332216E-3</v>
      </c>
      <c r="E1038" s="30">
        <v>27.16564259881633</v>
      </c>
    </row>
    <row r="1039" spans="1:5">
      <c r="A1039" s="26">
        <v>9</v>
      </c>
      <c r="B1039" s="29">
        <v>647</v>
      </c>
      <c r="C1039" s="25">
        <v>148</v>
      </c>
      <c r="D1039" s="27">
        <v>1.5031300571332216E-3</v>
      </c>
      <c r="E1039" s="30">
        <v>29.266445730639262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Response charact.</vt:lpstr>
      <vt:lpstr>bounces</vt:lpstr>
      <vt:lpstr>Frequency range</vt:lpstr>
      <vt:lpstr>intra ind responses</vt:lpstr>
      <vt:lpstr>RFM bandw.</vt:lpstr>
      <vt:lpstr>Behav. Thrsld.</vt:lpstr>
      <vt:lpstr>Female WBF and PV</vt:lpstr>
      <vt:lpstr>1-tone electrphys.</vt:lpstr>
      <vt:lpstr>iso-freq.</vt:lpstr>
      <vt:lpstr>iso-levels</vt:lpstr>
      <vt:lpstr>male-female free interactions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Pharmacy</dc:creator>
  <cp:lastModifiedBy>Pharmacy</cp:lastModifiedBy>
  <dcterms:created xsi:type="dcterms:W3CDTF">2015-08-19T10:23:55Z</dcterms:created>
  <dcterms:modified xsi:type="dcterms:W3CDTF">2016-02-03T17:27:09Z</dcterms:modified>
</cp:coreProperties>
</file>